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80A8368-2BA2-4049-9039-DCE21FC0CADE}" xr6:coauthVersionLast="47" xr6:coauthVersionMax="47" xr10:uidLastSave="{00000000-0000-0000-0000-000000000000}"/>
  <bookViews>
    <workbookView xWindow="-108" yWindow="-108" windowWidth="23256" windowHeight="12456" xr2:uid="{8377AF74-D10D-4EF6-BD42-CA62EC83B939}"/>
  </bookViews>
  <sheets>
    <sheet name="派遣精算書" sheetId="2" r:id="rId1"/>
  </sheets>
  <definedNames>
    <definedName name="_xlnm.Print_Area" localSheetId="0">派遣精算書!$A$1:$AA$138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2" l="1"/>
  <c r="O53" i="2"/>
  <c r="O54" i="2"/>
  <c r="O50" i="2"/>
  <c r="O48" i="2"/>
  <c r="Y77" i="2"/>
  <c r="O57" i="2"/>
  <c r="W56" i="2"/>
  <c r="X56" i="2" s="1"/>
  <c r="N56" i="2"/>
  <c r="O56" i="2" s="1"/>
  <c r="F30" i="2"/>
  <c r="D30" i="2"/>
  <c r="W29" i="2"/>
  <c r="X29" i="2" s="1"/>
  <c r="N29" i="2"/>
  <c r="O29" i="2" s="1"/>
  <c r="E29" i="2"/>
  <c r="W28" i="2"/>
  <c r="X28" i="2" s="1"/>
  <c r="N28" i="2"/>
  <c r="O28" i="2" s="1"/>
  <c r="E28" i="2"/>
  <c r="W27" i="2"/>
  <c r="X27" i="2" s="1"/>
  <c r="N27" i="2"/>
  <c r="O27" i="2" s="1"/>
  <c r="E27" i="2"/>
  <c r="W26" i="2"/>
  <c r="X26" i="2" s="1"/>
  <c r="N26" i="2"/>
  <c r="O26" i="2" s="1"/>
  <c r="E26" i="2"/>
  <c r="W25" i="2"/>
  <c r="X25" i="2" s="1"/>
  <c r="N25" i="2"/>
  <c r="O25" i="2" s="1"/>
  <c r="E25" i="2"/>
  <c r="W24" i="2"/>
  <c r="X24" i="2" s="1"/>
  <c r="N24" i="2"/>
  <c r="O24" i="2" s="1"/>
  <c r="E24" i="2"/>
  <c r="W23" i="2"/>
  <c r="X23" i="2" s="1"/>
  <c r="N23" i="2"/>
  <c r="O23" i="2" s="1"/>
  <c r="E23" i="2"/>
  <c r="W22" i="2"/>
  <c r="X22" i="2" s="1"/>
  <c r="N22" i="2"/>
  <c r="O22" i="2" s="1"/>
  <c r="E22" i="2"/>
  <c r="W21" i="2"/>
  <c r="X21" i="2" s="1"/>
  <c r="N21" i="2"/>
  <c r="O21" i="2" s="1"/>
  <c r="E21" i="2"/>
  <c r="W20" i="2"/>
  <c r="X20" i="2" s="1"/>
  <c r="N20" i="2"/>
  <c r="O20" i="2" s="1"/>
  <c r="E20" i="2"/>
  <c r="W19" i="2"/>
  <c r="X19" i="2" s="1"/>
  <c r="N19" i="2"/>
  <c r="O19" i="2" s="1"/>
  <c r="Y19" i="2" s="1"/>
  <c r="E19" i="2"/>
  <c r="W18" i="2"/>
  <c r="X18" i="2" s="1"/>
  <c r="N18" i="2"/>
  <c r="O18" i="2" s="1"/>
  <c r="E18" i="2"/>
  <c r="F59" i="2"/>
  <c r="D59" i="2"/>
  <c r="W58" i="2"/>
  <c r="X58" i="2" s="1"/>
  <c r="N58" i="2"/>
  <c r="O58" i="2" s="1"/>
  <c r="E58" i="2"/>
  <c r="W57" i="2"/>
  <c r="X57" i="2" s="1"/>
  <c r="N57" i="2"/>
  <c r="E57" i="2"/>
  <c r="W55" i="2"/>
  <c r="X55" i="2" s="1"/>
  <c r="N55" i="2"/>
  <c r="O55" i="2" s="1"/>
  <c r="E55" i="2"/>
  <c r="W54" i="2"/>
  <c r="X54" i="2" s="1"/>
  <c r="N54" i="2"/>
  <c r="E54" i="2"/>
  <c r="W53" i="2"/>
  <c r="X53" i="2" s="1"/>
  <c r="N53" i="2"/>
  <c r="E53" i="2"/>
  <c r="W52" i="2"/>
  <c r="X52" i="2" s="1"/>
  <c r="N52" i="2"/>
  <c r="E52" i="2"/>
  <c r="W51" i="2"/>
  <c r="X51" i="2" s="1"/>
  <c r="N51" i="2"/>
  <c r="O51" i="2" s="1"/>
  <c r="E51" i="2"/>
  <c r="W50" i="2"/>
  <c r="X50" i="2" s="1"/>
  <c r="N50" i="2"/>
  <c r="E50" i="2"/>
  <c r="W49" i="2"/>
  <c r="X49" i="2" s="1"/>
  <c r="N49" i="2"/>
  <c r="O49" i="2" s="1"/>
  <c r="E49" i="2"/>
  <c r="W48" i="2"/>
  <c r="X48" i="2" s="1"/>
  <c r="N48" i="2"/>
  <c r="E48" i="2"/>
  <c r="Y56" i="2" l="1"/>
  <c r="Y22" i="2"/>
  <c r="Y51" i="2"/>
  <c r="Y26" i="2"/>
  <c r="Y55" i="2"/>
  <c r="E30" i="2"/>
  <c r="H7" i="2" s="1"/>
  <c r="Y21" i="2"/>
  <c r="Y25" i="2"/>
  <c r="Y29" i="2"/>
  <c r="Y18" i="2"/>
  <c r="O30" i="2"/>
  <c r="X30" i="2"/>
  <c r="Y23" i="2"/>
  <c r="Y27" i="2"/>
  <c r="Y20" i="2"/>
  <c r="Y24" i="2"/>
  <c r="Y28" i="2"/>
  <c r="Y54" i="2"/>
  <c r="E59" i="2"/>
  <c r="H37" i="2" s="1"/>
  <c r="Y53" i="2"/>
  <c r="X59" i="2"/>
  <c r="Y49" i="2"/>
  <c r="Y58" i="2"/>
  <c r="Y52" i="2"/>
  <c r="Y50" i="2"/>
  <c r="O59" i="2"/>
  <c r="Y48" i="2"/>
  <c r="Y57" i="2"/>
  <c r="N77" i="2"/>
  <c r="O77" i="2" s="1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20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96" i="2"/>
  <c r="E78" i="2"/>
  <c r="E79" i="2"/>
  <c r="E80" i="2"/>
  <c r="E81" i="2"/>
  <c r="E82" i="2"/>
  <c r="E83" i="2"/>
  <c r="E84" i="2"/>
  <c r="E85" i="2"/>
  <c r="E86" i="2"/>
  <c r="E87" i="2"/>
  <c r="E88" i="2"/>
  <c r="E77" i="2"/>
  <c r="F137" i="2"/>
  <c r="D137" i="2"/>
  <c r="W136" i="2"/>
  <c r="X136" i="2" s="1"/>
  <c r="N136" i="2"/>
  <c r="O136" i="2" s="1"/>
  <c r="W135" i="2"/>
  <c r="X135" i="2" s="1"/>
  <c r="N135" i="2"/>
  <c r="O135" i="2" s="1"/>
  <c r="W134" i="2"/>
  <c r="X134" i="2" s="1"/>
  <c r="N134" i="2"/>
  <c r="O134" i="2" s="1"/>
  <c r="W133" i="2"/>
  <c r="X133" i="2" s="1"/>
  <c r="N133" i="2"/>
  <c r="O133" i="2" s="1"/>
  <c r="W132" i="2"/>
  <c r="X132" i="2" s="1"/>
  <c r="N132" i="2"/>
  <c r="O132" i="2" s="1"/>
  <c r="W131" i="2"/>
  <c r="X131" i="2" s="1"/>
  <c r="N131" i="2"/>
  <c r="O131" i="2" s="1"/>
  <c r="W130" i="2"/>
  <c r="X130" i="2" s="1"/>
  <c r="N130" i="2"/>
  <c r="O130" i="2" s="1"/>
  <c r="W129" i="2"/>
  <c r="X129" i="2" s="1"/>
  <c r="N129" i="2"/>
  <c r="O129" i="2" s="1"/>
  <c r="W128" i="2"/>
  <c r="X128" i="2" s="1"/>
  <c r="N128" i="2"/>
  <c r="O128" i="2" s="1"/>
  <c r="W127" i="2"/>
  <c r="X127" i="2" s="1"/>
  <c r="N127" i="2"/>
  <c r="O127" i="2" s="1"/>
  <c r="W126" i="2"/>
  <c r="X126" i="2" s="1"/>
  <c r="N126" i="2"/>
  <c r="O126" i="2" s="1"/>
  <c r="W125" i="2"/>
  <c r="X125" i="2" s="1"/>
  <c r="N125" i="2"/>
  <c r="O125" i="2" s="1"/>
  <c r="W124" i="2"/>
  <c r="X124" i="2" s="1"/>
  <c r="N124" i="2"/>
  <c r="O124" i="2" s="1"/>
  <c r="W123" i="2"/>
  <c r="X123" i="2" s="1"/>
  <c r="N123" i="2"/>
  <c r="O123" i="2" s="1"/>
  <c r="W122" i="2"/>
  <c r="X122" i="2" s="1"/>
  <c r="N122" i="2"/>
  <c r="O122" i="2" s="1"/>
  <c r="W121" i="2"/>
  <c r="X121" i="2" s="1"/>
  <c r="N121" i="2"/>
  <c r="O121" i="2" s="1"/>
  <c r="W120" i="2"/>
  <c r="X120" i="2" s="1"/>
  <c r="N120" i="2"/>
  <c r="O120" i="2" s="1"/>
  <c r="F113" i="2"/>
  <c r="D113" i="2"/>
  <c r="W112" i="2"/>
  <c r="X112" i="2" s="1"/>
  <c r="N112" i="2"/>
  <c r="O112" i="2" s="1"/>
  <c r="W111" i="2"/>
  <c r="X111" i="2" s="1"/>
  <c r="N111" i="2"/>
  <c r="O111" i="2" s="1"/>
  <c r="W110" i="2"/>
  <c r="X110" i="2" s="1"/>
  <c r="N110" i="2"/>
  <c r="O110" i="2" s="1"/>
  <c r="W109" i="2"/>
  <c r="X109" i="2" s="1"/>
  <c r="N109" i="2"/>
  <c r="O109" i="2" s="1"/>
  <c r="W108" i="2"/>
  <c r="X108" i="2" s="1"/>
  <c r="N108" i="2"/>
  <c r="O108" i="2" s="1"/>
  <c r="W107" i="2"/>
  <c r="X107" i="2" s="1"/>
  <c r="N107" i="2"/>
  <c r="O107" i="2" s="1"/>
  <c r="W106" i="2"/>
  <c r="X106" i="2" s="1"/>
  <c r="N106" i="2"/>
  <c r="O106" i="2" s="1"/>
  <c r="W105" i="2"/>
  <c r="X105" i="2" s="1"/>
  <c r="N105" i="2"/>
  <c r="O105" i="2" s="1"/>
  <c r="W104" i="2"/>
  <c r="X104" i="2" s="1"/>
  <c r="N104" i="2"/>
  <c r="O104" i="2" s="1"/>
  <c r="W103" i="2"/>
  <c r="X103" i="2" s="1"/>
  <c r="N103" i="2"/>
  <c r="O103" i="2" s="1"/>
  <c r="W102" i="2"/>
  <c r="X102" i="2" s="1"/>
  <c r="N102" i="2"/>
  <c r="O102" i="2" s="1"/>
  <c r="W101" i="2"/>
  <c r="X101" i="2" s="1"/>
  <c r="N101" i="2"/>
  <c r="O101" i="2" s="1"/>
  <c r="W100" i="2"/>
  <c r="X100" i="2" s="1"/>
  <c r="N100" i="2"/>
  <c r="O100" i="2" s="1"/>
  <c r="W99" i="2"/>
  <c r="X99" i="2" s="1"/>
  <c r="N99" i="2"/>
  <c r="O99" i="2" s="1"/>
  <c r="W98" i="2"/>
  <c r="X98" i="2" s="1"/>
  <c r="N98" i="2"/>
  <c r="O98" i="2" s="1"/>
  <c r="W97" i="2"/>
  <c r="X97" i="2" s="1"/>
  <c r="N97" i="2"/>
  <c r="O97" i="2" s="1"/>
  <c r="W96" i="2"/>
  <c r="X96" i="2" s="1"/>
  <c r="N96" i="2"/>
  <c r="O96" i="2" s="1"/>
  <c r="F89" i="2"/>
  <c r="D89" i="2"/>
  <c r="D90" i="2" s="1"/>
  <c r="W88" i="2"/>
  <c r="X88" i="2" s="1"/>
  <c r="N88" i="2"/>
  <c r="O88" i="2" s="1"/>
  <c r="W87" i="2"/>
  <c r="X87" i="2" s="1"/>
  <c r="N87" i="2"/>
  <c r="O87" i="2" s="1"/>
  <c r="W86" i="2"/>
  <c r="X86" i="2" s="1"/>
  <c r="N86" i="2"/>
  <c r="O86" i="2" s="1"/>
  <c r="W85" i="2"/>
  <c r="X85" i="2" s="1"/>
  <c r="N85" i="2"/>
  <c r="O85" i="2" s="1"/>
  <c r="W84" i="2"/>
  <c r="X84" i="2" s="1"/>
  <c r="N84" i="2"/>
  <c r="O84" i="2" s="1"/>
  <c r="W83" i="2"/>
  <c r="X83" i="2" s="1"/>
  <c r="N83" i="2"/>
  <c r="O83" i="2" s="1"/>
  <c r="W82" i="2"/>
  <c r="X82" i="2" s="1"/>
  <c r="N82" i="2"/>
  <c r="O82" i="2" s="1"/>
  <c r="W81" i="2"/>
  <c r="X81" i="2" s="1"/>
  <c r="N81" i="2"/>
  <c r="O81" i="2" s="1"/>
  <c r="W80" i="2"/>
  <c r="X80" i="2" s="1"/>
  <c r="N80" i="2"/>
  <c r="O80" i="2" s="1"/>
  <c r="W79" i="2"/>
  <c r="X79" i="2" s="1"/>
  <c r="N79" i="2"/>
  <c r="O79" i="2" s="1"/>
  <c r="W78" i="2"/>
  <c r="X78" i="2" s="1"/>
  <c r="N78" i="2"/>
  <c r="O78" i="2" s="1"/>
  <c r="W77" i="2"/>
  <c r="X77" i="2" s="1"/>
  <c r="Y88" i="2" l="1"/>
  <c r="Y30" i="2"/>
  <c r="H9" i="2" s="1"/>
  <c r="Y101" i="2"/>
  <c r="Y131" i="2"/>
  <c r="Y59" i="2"/>
  <c r="H39" i="2" s="1"/>
  <c r="E137" i="2"/>
  <c r="E113" i="2"/>
  <c r="D114" i="2"/>
  <c r="E89" i="2"/>
  <c r="Y134" i="2"/>
  <c r="Y104" i="2"/>
  <c r="Y105" i="2"/>
  <c r="Y111" i="2"/>
  <c r="Y82" i="2"/>
  <c r="Y108" i="2"/>
  <c r="Y107" i="2"/>
  <c r="Y99" i="2"/>
  <c r="Y127" i="2"/>
  <c r="Y121" i="2"/>
  <c r="Y83" i="2"/>
  <c r="Y102" i="2"/>
  <c r="Y132" i="2"/>
  <c r="Y125" i="2"/>
  <c r="Y98" i="2"/>
  <c r="Y80" i="2"/>
  <c r="Y87" i="2"/>
  <c r="X113" i="2"/>
  <c r="Y106" i="2"/>
  <c r="Y109" i="2"/>
  <c r="Y128" i="2"/>
  <c r="Y130" i="2"/>
  <c r="Y97" i="2"/>
  <c r="Y112" i="2"/>
  <c r="Y126" i="2"/>
  <c r="Y133" i="2"/>
  <c r="Y100" i="2"/>
  <c r="Y81" i="2"/>
  <c r="Y86" i="2"/>
  <c r="Y110" i="2"/>
  <c r="Y129" i="2"/>
  <c r="Y79" i="2"/>
  <c r="F138" i="2"/>
  <c r="Y103" i="2"/>
  <c r="D138" i="2"/>
  <c r="Y84" i="2"/>
  <c r="Y120" i="2"/>
  <c r="O137" i="2"/>
  <c r="Y122" i="2"/>
  <c r="Y96" i="2"/>
  <c r="O113" i="2"/>
  <c r="X137" i="2"/>
  <c r="Y135" i="2"/>
  <c r="X89" i="2"/>
  <c r="Y85" i="2"/>
  <c r="Y123" i="2"/>
  <c r="Y78" i="2"/>
  <c r="O89" i="2"/>
  <c r="Y136" i="2"/>
  <c r="Y124" i="2"/>
  <c r="F90" i="2"/>
  <c r="F114" i="2"/>
  <c r="E138" i="2" l="1"/>
  <c r="E90" i="2"/>
  <c r="Y113" i="2"/>
  <c r="H66" i="2"/>
  <c r="E114" i="2"/>
  <c r="Y137" i="2"/>
  <c r="X138" i="2"/>
  <c r="X114" i="2"/>
  <c r="X90" i="2"/>
  <c r="Y89" i="2"/>
  <c r="O138" i="2"/>
  <c r="O114" i="2"/>
  <c r="O90" i="2"/>
  <c r="Y138" i="2" l="1"/>
  <c r="H68" i="2" s="1"/>
  <c r="Y114" i="2"/>
  <c r="Y9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Y11" authorId="0" shapeId="0" xr:uid="{C0E942F4-AB4B-46F0-B78B-A0ADD2E8CA20}">
      <text>
        <r>
          <rPr>
            <sz val="12"/>
            <color indexed="81"/>
            <rFont val="MS P ゴシック"/>
            <family val="3"/>
            <charset val="128"/>
          </rPr>
          <t>色つきの枠は自動計算されます</t>
        </r>
      </text>
    </comment>
    <comment ref="M16" authorId="0" shapeId="0" xr:uid="{5D1316C6-AC10-444D-BADA-DF317B9F2ADA}">
      <text>
        <r>
          <rPr>
            <sz val="10"/>
            <color indexed="81"/>
            <rFont val="MS P ゴシック"/>
            <family val="3"/>
            <charset val="128"/>
          </rPr>
          <t>（概算支給額単価）－（キャンセル料単価）を記入してください。
例は概算支給額19,800円　1泊朝食で申込
キャンセル料単価50%7,200円の場合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キャンセル料単価100%14,400円の場合</t>
        </r>
      </text>
    </comment>
    <comment ref="G19" authorId="0" shapeId="0" xr:uid="{92640201-66AD-4F55-A7BF-81AC8B34CC31}">
      <text>
        <r>
          <rPr>
            <sz val="12"/>
            <color indexed="81"/>
            <rFont val="MS P ゴシック"/>
            <family val="3"/>
            <charset val="128"/>
          </rPr>
          <t>○を入れると泊数等（H,K)を自動カウントします</t>
        </r>
      </text>
    </comment>
    <comment ref="Y41" authorId="0" shapeId="0" xr:uid="{71F9FCBE-022B-4AE5-9BF9-0F7665CF75B2}">
      <text>
        <r>
          <rPr>
            <sz val="12"/>
            <color indexed="81"/>
            <rFont val="MS P ゴシック"/>
            <family val="3"/>
            <charset val="128"/>
          </rPr>
          <t>色つきの枠は自動計算されます</t>
        </r>
      </text>
    </comment>
    <comment ref="M46" authorId="0" shapeId="0" xr:uid="{1A00A172-AC4D-4C96-961C-05F520D0498E}">
      <text>
        <r>
          <rPr>
            <sz val="10"/>
            <color indexed="81"/>
            <rFont val="MS P ゴシック"/>
            <family val="3"/>
            <charset val="128"/>
          </rPr>
          <t>（概算支給額単価）－（キャンセル料単価）を記入してください。
例は概算支給額19,800円　1泊朝食で申込
キャンセル料単価50%7,200円の場合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キャンセル料単価100%14,400円の場合</t>
        </r>
      </text>
    </comment>
    <comment ref="G49" authorId="0" shapeId="0" xr:uid="{EE52EF6E-328D-4C39-90D1-6E62B65506B9}">
      <text>
        <r>
          <rPr>
            <sz val="12"/>
            <color indexed="81"/>
            <rFont val="MS P ゴシック"/>
            <family val="3"/>
            <charset val="128"/>
          </rPr>
          <t>○を入れると泊数等（H,K)を自動カウントします</t>
        </r>
      </text>
    </comment>
  </commentList>
</comments>
</file>

<file path=xl/sharedStrings.xml><?xml version="1.0" encoding="utf-8"?>
<sst xmlns="http://schemas.openxmlformats.org/spreadsheetml/2006/main" count="344" uniqueCount="79">
  <si>
    <t>№（　　　　）</t>
    <phoneticPr fontId="3"/>
  </si>
  <si>
    <t>公益財団法人宮崎県スポーツ協会</t>
    <rPh sb="0" eb="2">
      <t>コウエキ</t>
    </rPh>
    <rPh sb="2" eb="6">
      <t>ザイダンホウジン</t>
    </rPh>
    <rPh sb="6" eb="9">
      <t>ミヤザキケン</t>
    </rPh>
    <rPh sb="13" eb="15">
      <t>キョウカイ</t>
    </rPh>
    <rPh sb="14" eb="15">
      <t>タイキョウ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</si>
  <si>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</si>
  <si>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　　　　　事務局長　　様</t>
    <rPh sb="5" eb="7">
      <t>ジム</t>
    </rPh>
    <rPh sb="7" eb="9">
      <t>キョクチョウ</t>
    </rPh>
    <rPh sb="11" eb="12">
      <t>サマ</t>
    </rPh>
    <phoneticPr fontId="3"/>
  </si>
  <si>
    <t>　　※　必ず記名・押印し、　大会終了後２週間以内に提出してください。</t>
    <phoneticPr fontId="3"/>
  </si>
  <si>
    <t>A　　戻入はありません。　</t>
    <rPh sb="3" eb="5">
      <t>レイニュウ</t>
    </rPh>
    <phoneticPr fontId="3"/>
  </si>
  <si>
    <t>競 技 名</t>
    <rPh sb="0" eb="1">
      <t>セリ</t>
    </rPh>
    <rPh sb="2" eb="3">
      <t>ワザ</t>
    </rPh>
    <rPh sb="4" eb="5">
      <t>メイ</t>
    </rPh>
    <phoneticPr fontId="3"/>
  </si>
  <si>
    <t>宮崎県○○○協会（連盟）</t>
    <rPh sb="0" eb="3">
      <t>ミヤザキケン</t>
    </rPh>
    <rPh sb="6" eb="8">
      <t>キョウカイ</t>
    </rPh>
    <rPh sb="9" eb="11">
      <t>レンメイ</t>
    </rPh>
    <phoneticPr fontId="3"/>
  </si>
  <si>
    <t>（種　別）</t>
    <rPh sb="1" eb="2">
      <t>タネ</t>
    </rPh>
    <rPh sb="3" eb="4">
      <t>ベツ</t>
    </rPh>
    <phoneticPr fontId="3"/>
  </si>
  <si>
    <t>成年男子</t>
    <rPh sb="0" eb="1">
      <t>ナル</t>
    </rPh>
    <rPh sb="1" eb="2">
      <t>ネン</t>
    </rPh>
    <rPh sb="2" eb="4">
      <t>ダンシ</t>
    </rPh>
    <phoneticPr fontId="3"/>
  </si>
  <si>
    <t>Ｂ　　標題の件について、下記の事由により、追給額</t>
    <rPh sb="21" eb="23">
      <t>ツイキュウ</t>
    </rPh>
    <rPh sb="23" eb="24">
      <t>ガク</t>
    </rPh>
    <phoneticPr fontId="3"/>
  </si>
  <si>
    <t>円</t>
    <rPh sb="0" eb="1">
      <t>エン</t>
    </rPh>
    <phoneticPr fontId="3"/>
  </si>
  <si>
    <t>報告者名</t>
    <rPh sb="0" eb="2">
      <t>ホウコク</t>
    </rPh>
    <rPh sb="2" eb="3">
      <t>シャ</t>
    </rPh>
    <rPh sb="3" eb="4">
      <t>メイ</t>
    </rPh>
    <phoneticPr fontId="3"/>
  </si>
  <si>
    <t>宮　崎　太　郎　　　　印</t>
    <rPh sb="0" eb="1">
      <t>ミヤ</t>
    </rPh>
    <rPh sb="2" eb="3">
      <t>ザキ</t>
    </rPh>
    <rPh sb="4" eb="5">
      <t>フトシ</t>
    </rPh>
    <rPh sb="6" eb="7">
      <t>ロウ</t>
    </rPh>
    <rPh sb="11" eb="12">
      <t>イン</t>
    </rPh>
    <phoneticPr fontId="3"/>
  </si>
  <si>
    <t>Ｃ　　標題の件について、下記の事由により、戻入額</t>
    <rPh sb="21" eb="23">
      <t>レイニュウ</t>
    </rPh>
    <rPh sb="23" eb="24">
      <t>ガク</t>
    </rPh>
    <phoneticPr fontId="3"/>
  </si>
  <si>
    <t>※　A、B、Ｃのいずれかを○で選択してください。</t>
    <rPh sb="15" eb="17">
      <t>センタク</t>
    </rPh>
    <phoneticPr fontId="3"/>
  </si>
  <si>
    <t>※　宿泊施設でもらった宿泊証明書と一緒に提出してください。　　</t>
    <rPh sb="2" eb="4">
      <t>シュクハク</t>
    </rPh>
    <rPh sb="4" eb="6">
      <t>シセツ</t>
    </rPh>
    <rPh sb="11" eb="13">
      <t>シュクハク</t>
    </rPh>
    <rPh sb="13" eb="15">
      <t>ショウメイ</t>
    </rPh>
    <rPh sb="15" eb="16">
      <t>ショ</t>
    </rPh>
    <rPh sb="17" eb="19">
      <t>イッショ</t>
    </rPh>
    <rPh sb="20" eb="22">
      <t>テイシュツ</t>
    </rPh>
    <phoneticPr fontId="3"/>
  </si>
  <si>
    <t>※雑費は帰着日分までとなります。</t>
    <rPh sb="1" eb="3">
      <t>ザッピ</t>
    </rPh>
    <rPh sb="4" eb="6">
      <t>キチャク</t>
    </rPh>
    <rPh sb="6" eb="7">
      <t>ビ</t>
    </rPh>
    <rPh sb="7" eb="8">
      <t>ブン</t>
    </rPh>
    <phoneticPr fontId="3"/>
  </si>
  <si>
    <t>No</t>
    <phoneticPr fontId="3"/>
  </si>
  <si>
    <t>氏　　名</t>
    <rPh sb="0" eb="1">
      <t>シ</t>
    </rPh>
    <rPh sb="3" eb="4">
      <t>メイ</t>
    </rPh>
    <phoneticPr fontId="3"/>
  </si>
  <si>
    <t>区分</t>
    <rPh sb="0" eb="2">
      <t>クブン</t>
    </rPh>
    <phoneticPr fontId="3"/>
  </si>
  <si>
    <t>追　　給</t>
    <rPh sb="0" eb="1">
      <t>ツイ</t>
    </rPh>
    <rPh sb="3" eb="4">
      <t>キュウ</t>
    </rPh>
    <phoneticPr fontId="3"/>
  </si>
  <si>
    <t>戻　　入</t>
    <rPh sb="0" eb="1">
      <t>モドリ</t>
    </rPh>
    <rPh sb="3" eb="4">
      <t>イリ</t>
    </rPh>
    <phoneticPr fontId="3"/>
  </si>
  <si>
    <t>理　　　由　　　　　等</t>
    <rPh sb="0" eb="1">
      <t>リ</t>
    </rPh>
    <rPh sb="4" eb="5">
      <t>ヨシ</t>
    </rPh>
    <rPh sb="10" eb="11">
      <t>トウ</t>
    </rPh>
    <phoneticPr fontId="3"/>
  </si>
  <si>
    <t>監督
選手
コーチ</t>
    <rPh sb="0" eb="2">
      <t>カントク</t>
    </rPh>
    <rPh sb="3" eb="5">
      <t>センシュ</t>
    </rPh>
    <phoneticPr fontId="3"/>
  </si>
  <si>
    <t>交通費</t>
    <rPh sb="0" eb="3">
      <t>コウツウヒ</t>
    </rPh>
    <phoneticPr fontId="3"/>
  </si>
  <si>
    <t>Ｅ
追給合計
（Ａ＋Ｄ）</t>
    <rPh sb="2" eb="4">
      <t>ツイキュウ</t>
    </rPh>
    <rPh sb="4" eb="6">
      <t>ゴウケイ</t>
    </rPh>
    <phoneticPr fontId="3"/>
  </si>
  <si>
    <t>宿泊費</t>
    <rPh sb="0" eb="3">
      <t>シュクハクヒ</t>
    </rPh>
    <phoneticPr fontId="3"/>
  </si>
  <si>
    <t>雑　費</t>
    <rPh sb="0" eb="1">
      <t>ザツ</t>
    </rPh>
    <rPh sb="2" eb="3">
      <t>ヒ</t>
    </rPh>
    <phoneticPr fontId="3"/>
  </si>
  <si>
    <t>Ｍ
戻入合計
（Ｆ＋Ｉ＋Ｌ）</t>
    <rPh sb="2" eb="4">
      <t>レイニュウ</t>
    </rPh>
    <rPh sb="4" eb="6">
      <t>ゴウケイ</t>
    </rPh>
    <phoneticPr fontId="3"/>
  </si>
  <si>
    <t>Ａ
交通費</t>
    <rPh sb="2" eb="5">
      <t>コウツウヒ</t>
    </rPh>
    <phoneticPr fontId="3"/>
  </si>
  <si>
    <t>Ｆ
交通費</t>
    <rPh sb="2" eb="5">
      <t>コウツウヒ</t>
    </rPh>
    <phoneticPr fontId="3"/>
  </si>
  <si>
    <t>対象日（該当日に○）</t>
    <rPh sb="0" eb="2">
      <t>タイショウ</t>
    </rPh>
    <rPh sb="2" eb="3">
      <t>ヒ</t>
    </rPh>
    <rPh sb="4" eb="6">
      <t>ガイトウ</t>
    </rPh>
    <rPh sb="6" eb="7">
      <t>ビ</t>
    </rPh>
    <phoneticPr fontId="3"/>
  </si>
  <si>
    <t>Ｇ
単価</t>
    <rPh sb="2" eb="4">
      <t>タンカ</t>
    </rPh>
    <phoneticPr fontId="3"/>
  </si>
  <si>
    <t>Ｈ
泊数</t>
    <rPh sb="2" eb="4">
      <t>ハクスウ</t>
    </rPh>
    <phoneticPr fontId="3"/>
  </si>
  <si>
    <t>Ｉ
宿泊費計
（Ｇ×Ｈ）</t>
    <rPh sb="2" eb="5">
      <t>シュクハクヒ</t>
    </rPh>
    <rPh sb="5" eb="6">
      <t>ケイ</t>
    </rPh>
    <phoneticPr fontId="3"/>
  </si>
  <si>
    <t>対象日（該当日に○）</t>
    <rPh sb="0" eb="2">
      <t>タイショウ</t>
    </rPh>
    <rPh sb="2" eb="3">
      <t>ヒ</t>
    </rPh>
    <phoneticPr fontId="3"/>
  </si>
  <si>
    <t>Ｊ
単価</t>
    <rPh sb="2" eb="4">
      <t>タンカ</t>
    </rPh>
    <phoneticPr fontId="3"/>
  </si>
  <si>
    <t>Ｋ
日数</t>
    <rPh sb="2" eb="4">
      <t>ニッスウ</t>
    </rPh>
    <phoneticPr fontId="3"/>
  </si>
  <si>
    <t>Ｌ
雑費計
（Ｊ×Ｋ）</t>
    <rPh sb="2" eb="4">
      <t>ザッピ</t>
    </rPh>
    <rPh sb="4" eb="5">
      <t>ケイ</t>
    </rPh>
    <phoneticPr fontId="3"/>
  </si>
  <si>
    <t>宮崎　一郎</t>
    <rPh sb="0" eb="2">
      <t>ミヤザキ</t>
    </rPh>
    <rPh sb="3" eb="5">
      <t>イチロウ</t>
    </rPh>
    <phoneticPr fontId="3"/>
  </si>
  <si>
    <t>監督</t>
    <rPh sb="0" eb="2">
      <t>カントク</t>
    </rPh>
    <phoneticPr fontId="3"/>
  </si>
  <si>
    <t>宮崎　二郎</t>
    <rPh sb="0" eb="2">
      <t>ミヤザキ</t>
    </rPh>
    <rPh sb="3" eb="5">
      <t>ジロウ</t>
    </rPh>
    <phoneticPr fontId="3"/>
  </si>
  <si>
    <t>コーチ</t>
    <phoneticPr fontId="3"/>
  </si>
  <si>
    <t>○</t>
    <phoneticPr fontId="3"/>
  </si>
  <si>
    <t>宮崎　三郎</t>
    <rPh sb="0" eb="2">
      <t>ミヤザキ</t>
    </rPh>
    <rPh sb="3" eb="4">
      <t>サン</t>
    </rPh>
    <phoneticPr fontId="3"/>
  </si>
  <si>
    <t>選手</t>
    <rPh sb="0" eb="2">
      <t>センシュ</t>
    </rPh>
    <phoneticPr fontId="3"/>
  </si>
  <si>
    <t>宮崎　八郎</t>
    <rPh sb="0" eb="2">
      <t>ミヤザキ</t>
    </rPh>
    <rPh sb="3" eb="4">
      <t>ハチ</t>
    </rPh>
    <phoneticPr fontId="3"/>
  </si>
  <si>
    <t>合　　　計</t>
    <rPh sb="0" eb="1">
      <t>ゴウ</t>
    </rPh>
    <rPh sb="4" eb="5">
      <t>ケイ</t>
    </rPh>
    <phoneticPr fontId="3"/>
  </si>
  <si>
    <t>№１</t>
    <phoneticPr fontId="3"/>
  </si>
  <si>
    <t>　　　　　　　　　　　　　　印</t>
    <rPh sb="14" eb="15">
      <t>イン</t>
    </rPh>
    <phoneticPr fontId="3"/>
  </si>
  <si>
    <t>小　計</t>
    <rPh sb="0" eb="1">
      <t>ショウ</t>
    </rPh>
    <rPh sb="2" eb="3">
      <t>ケイ</t>
    </rPh>
    <phoneticPr fontId="3"/>
  </si>
  <si>
    <t>№２</t>
    <phoneticPr fontId="3"/>
  </si>
  <si>
    <t>総　　　計</t>
    <rPh sb="0" eb="1">
      <t>ソウ</t>
    </rPh>
    <rPh sb="4" eb="5">
      <t>ケイ</t>
    </rPh>
    <phoneticPr fontId="3"/>
  </si>
  <si>
    <t>№３</t>
    <phoneticPr fontId="3"/>
  </si>
  <si>
    <t>雑費</t>
    <rPh sb="0" eb="2">
      <t>ザッピ</t>
    </rPh>
    <phoneticPr fontId="3"/>
  </si>
  <si>
    <t>Ｅ
追給合計
（Ａ）</t>
    <rPh sb="2" eb="4">
      <t>ツイキュウ</t>
    </rPh>
    <rPh sb="4" eb="6">
      <t>ゴウケイ</t>
    </rPh>
    <phoneticPr fontId="3"/>
  </si>
  <si>
    <t>※　必要に応じ、追給の交通費欄および戻入の交通費・対象日・単価欄を記入する。</t>
    <rPh sb="2" eb="4">
      <t>ヒツヨウ</t>
    </rPh>
    <rPh sb="5" eb="6">
      <t>オウ</t>
    </rPh>
    <rPh sb="8" eb="10">
      <t>ツイキュウ</t>
    </rPh>
    <rPh sb="11" eb="14">
      <t>コウツウヒ</t>
    </rPh>
    <rPh sb="14" eb="15">
      <t>ラン</t>
    </rPh>
    <rPh sb="18" eb="20">
      <t>レイニュウ</t>
    </rPh>
    <rPh sb="21" eb="24">
      <t>コウツウヒ</t>
    </rPh>
    <rPh sb="25" eb="27">
      <t>タイショウ</t>
    </rPh>
    <rPh sb="27" eb="28">
      <t>ヒ</t>
    </rPh>
    <rPh sb="29" eb="31">
      <t>タンカ</t>
    </rPh>
    <rPh sb="31" eb="32">
      <t>ラン</t>
    </rPh>
    <rPh sb="33" eb="35">
      <t>キニュウ</t>
    </rPh>
    <phoneticPr fontId="3"/>
  </si>
  <si>
    <t>(記入例）　　派遣精算書（国スポ本大会用）　　　　</t>
    <rPh sb="7" eb="9">
      <t>ハケン</t>
    </rPh>
    <rPh sb="9" eb="12">
      <t>セイサンショ</t>
    </rPh>
    <rPh sb="13" eb="14">
      <t>コク</t>
    </rPh>
    <rPh sb="16" eb="19">
      <t>ホンタイカイ</t>
    </rPh>
    <rPh sb="19" eb="20">
      <t>ヨウ</t>
    </rPh>
    <phoneticPr fontId="3"/>
  </si>
  <si>
    <t>　　派遣精算書（国スポ本大会用）　　　　　</t>
    <rPh sb="2" eb="4">
      <t>ハケン</t>
    </rPh>
    <rPh sb="4" eb="7">
      <t>セイサンショ</t>
    </rPh>
    <rPh sb="8" eb="9">
      <t>コク</t>
    </rPh>
    <rPh sb="11" eb="14">
      <t>ホンタイカイ</t>
    </rPh>
    <rPh sb="14" eb="15">
      <t>ヨウ</t>
    </rPh>
    <phoneticPr fontId="3"/>
  </si>
  <si>
    <t>派遣コーチ、仕事の都合で9/30から合流</t>
    <rPh sb="0" eb="2">
      <t>ハケン</t>
    </rPh>
    <rPh sb="6" eb="8">
      <t>シゴト</t>
    </rPh>
    <rPh sb="9" eb="11">
      <t>ツゴウ</t>
    </rPh>
    <rPh sb="18" eb="20">
      <t>ゴウリュウ</t>
    </rPh>
    <phoneticPr fontId="3"/>
  </si>
  <si>
    <t>宮崎　四郎</t>
    <rPh sb="0" eb="2">
      <t>ミヤザキ</t>
    </rPh>
    <rPh sb="3" eb="4">
      <t>シ</t>
    </rPh>
    <phoneticPr fontId="3"/>
  </si>
  <si>
    <t>10/2帰県　宿泊キャンセル料50％支払</t>
    <rPh sb="4" eb="6">
      <t>キケン</t>
    </rPh>
    <rPh sb="7" eb="9">
      <t>シュクハク</t>
    </rPh>
    <rPh sb="18" eb="20">
      <t>シハライ</t>
    </rPh>
    <phoneticPr fontId="3"/>
  </si>
  <si>
    <t>体調不良9/30帰県　キャンセル料50％支払</t>
    <rPh sb="0" eb="2">
      <t>タイチョウ</t>
    </rPh>
    <rPh sb="2" eb="4">
      <t>フリョウ</t>
    </rPh>
    <rPh sb="8" eb="10">
      <t>キケン</t>
    </rPh>
    <rPh sb="20" eb="22">
      <t>シハライ</t>
    </rPh>
    <phoneticPr fontId="3"/>
  </si>
  <si>
    <t>選手交代による交通費戻入　キャンセル料50％支払</t>
    <rPh sb="0" eb="2">
      <t>センシュ</t>
    </rPh>
    <rPh sb="2" eb="4">
      <t>コウタイ</t>
    </rPh>
    <rPh sb="7" eb="10">
      <t>コウツウヒ</t>
    </rPh>
    <rPh sb="10" eb="12">
      <t>レイニュウ</t>
    </rPh>
    <rPh sb="22" eb="24">
      <t>シハラ</t>
    </rPh>
    <phoneticPr fontId="3"/>
  </si>
  <si>
    <t>怪我のため不参加　キャンセル料なし全額戻入</t>
    <rPh sb="0" eb="2">
      <t>ケガ</t>
    </rPh>
    <rPh sb="5" eb="8">
      <t>フサンカ</t>
    </rPh>
    <rPh sb="17" eb="19">
      <t>ゼンガク</t>
    </rPh>
    <rPh sb="19" eb="21">
      <t>レイニュウ</t>
    </rPh>
    <phoneticPr fontId="3"/>
  </si>
  <si>
    <t>体調不良9/30帰県　当日キャンセル料100％</t>
    <rPh sb="0" eb="2">
      <t>タイチョウ</t>
    </rPh>
    <rPh sb="2" eb="4">
      <t>フリョウ</t>
    </rPh>
    <rPh sb="8" eb="10">
      <t>キケン</t>
    </rPh>
    <rPh sb="11" eb="13">
      <t>トウジツ</t>
    </rPh>
    <phoneticPr fontId="3"/>
  </si>
  <si>
    <t>※　宿泊施設でもらった宿泊証明書・宿泊精算確認書と一緒に提出してください。　　</t>
    <rPh sb="2" eb="4">
      <t>シュクハク</t>
    </rPh>
    <rPh sb="4" eb="6">
      <t>シセツ</t>
    </rPh>
    <rPh sb="11" eb="13">
      <t>シュクハク</t>
    </rPh>
    <rPh sb="13" eb="15">
      <t>ショウメイ</t>
    </rPh>
    <rPh sb="15" eb="16">
      <t>ショ</t>
    </rPh>
    <rPh sb="17" eb="19">
      <t>シュクハク</t>
    </rPh>
    <rPh sb="19" eb="21">
      <t>セイサン</t>
    </rPh>
    <rPh sb="21" eb="24">
      <t>カクニンショ</t>
    </rPh>
    <rPh sb="25" eb="27">
      <t>イッショ</t>
    </rPh>
    <rPh sb="28" eb="30">
      <t>テイシュツ</t>
    </rPh>
    <phoneticPr fontId="3"/>
  </si>
  <si>
    <t>宮崎　五郎</t>
    <rPh sb="0" eb="2">
      <t>ミヤザキ</t>
    </rPh>
    <rPh sb="3" eb="4">
      <t>ゴ</t>
    </rPh>
    <phoneticPr fontId="3"/>
  </si>
  <si>
    <t>宮崎　六郎</t>
    <rPh sb="0" eb="2">
      <t>ミヤザキ</t>
    </rPh>
    <rPh sb="3" eb="5">
      <t>ロクロウ</t>
    </rPh>
    <phoneticPr fontId="3"/>
  </si>
  <si>
    <t>宮崎　七郎</t>
    <rPh sb="0" eb="2">
      <t>ミヤザキ</t>
    </rPh>
    <rPh sb="3" eb="4">
      <t>ナナ</t>
    </rPh>
    <phoneticPr fontId="3"/>
  </si>
  <si>
    <t>宮崎　九郎</t>
    <rPh sb="0" eb="2">
      <t>ミヤザキ</t>
    </rPh>
    <rPh sb="3" eb="4">
      <t>ク</t>
    </rPh>
    <rPh sb="4" eb="5">
      <t>ロウ</t>
    </rPh>
    <phoneticPr fontId="3"/>
  </si>
  <si>
    <t>派遣期間：9/29～10/4　10/1競技終了、10/2帰県の場合</t>
    <rPh sb="0" eb="2">
      <t>ハケン</t>
    </rPh>
    <rPh sb="2" eb="4">
      <t>キカン</t>
    </rPh>
    <rPh sb="19" eb="21">
      <t>キョウギ</t>
    </rPh>
    <rPh sb="21" eb="23">
      <t>シュウリョウ</t>
    </rPh>
    <rPh sb="28" eb="30">
      <t>キケン</t>
    </rPh>
    <rPh sb="31" eb="33">
      <t>バアイ</t>
    </rPh>
    <phoneticPr fontId="3"/>
  </si>
  <si>
    <t>領収証を確認した所、航空運賃が不足していたため
10/2帰県　宿泊キャンセル料50％支払</t>
    <rPh sb="0" eb="3">
      <t>リョウシュウショウ</t>
    </rPh>
    <rPh sb="4" eb="6">
      <t>カクニン</t>
    </rPh>
    <rPh sb="8" eb="9">
      <t>トコロ</t>
    </rPh>
    <rPh sb="10" eb="12">
      <t>コウクウ</t>
    </rPh>
    <rPh sb="12" eb="14">
      <t>ウンチン</t>
    </rPh>
    <rPh sb="15" eb="17">
      <t>フソク</t>
    </rPh>
    <phoneticPr fontId="3"/>
  </si>
  <si>
    <t>10/2帰県　</t>
    <rPh sb="4" eb="6">
      <t>キケン</t>
    </rPh>
    <phoneticPr fontId="3"/>
  </si>
  <si>
    <t>領収証を確認した所、航空運賃が不足していたため
10/2帰県　</t>
    <rPh sb="0" eb="3">
      <t>リョウシュウショウ</t>
    </rPh>
    <rPh sb="4" eb="6">
      <t>カクニン</t>
    </rPh>
    <rPh sb="8" eb="9">
      <t>トコロ</t>
    </rPh>
    <rPh sb="10" eb="12">
      <t>コウクウ</t>
    </rPh>
    <rPh sb="12" eb="14">
      <t>ウンチン</t>
    </rPh>
    <rPh sb="15" eb="17">
      <t>フソク</t>
    </rPh>
    <phoneticPr fontId="3"/>
  </si>
  <si>
    <t>選手交代による交通費戻入　</t>
    <rPh sb="0" eb="2">
      <t>センシュ</t>
    </rPh>
    <rPh sb="2" eb="4">
      <t>コウタイ</t>
    </rPh>
    <rPh sb="7" eb="10">
      <t>コウツウヒ</t>
    </rPh>
    <rPh sb="10" eb="12">
      <t>レイニュウ</t>
    </rPh>
    <phoneticPr fontId="3"/>
  </si>
  <si>
    <t>競技終了日翌日以降10/2、3の宿泊キャンセル料は後日精算のため支給額全額を戻入</t>
    <rPh sb="0" eb="2">
      <t>キョウギ</t>
    </rPh>
    <rPh sb="2" eb="5">
      <t>シュウリョウビ</t>
    </rPh>
    <rPh sb="5" eb="7">
      <t>ヨクジツ</t>
    </rPh>
    <rPh sb="7" eb="9">
      <t>イコウ</t>
    </rPh>
    <rPh sb="25" eb="27">
      <t>ゴジツ</t>
    </rPh>
    <rPh sb="27" eb="29">
      <t>セイサン</t>
    </rPh>
    <rPh sb="32" eb="35">
      <t>シキュウガク</t>
    </rPh>
    <rPh sb="35" eb="37">
      <t>ゼンガク</t>
    </rPh>
    <rPh sb="38" eb="40">
      <t>レイニュウ</t>
    </rPh>
    <phoneticPr fontId="3"/>
  </si>
  <si>
    <t>(記入例）　　派遣精算書（国スポ本大会用）　※指定団体競技の場合　　　　</t>
    <rPh sb="7" eb="9">
      <t>ハケン</t>
    </rPh>
    <rPh sb="9" eb="12">
      <t>セイサンショ</t>
    </rPh>
    <rPh sb="13" eb="14">
      <t>コク</t>
    </rPh>
    <rPh sb="16" eb="19">
      <t>ホンタイカイ</t>
    </rPh>
    <rPh sb="19" eb="20">
      <t>ヨウ</t>
    </rPh>
    <rPh sb="23" eb="25">
      <t>シテイ</t>
    </rPh>
    <rPh sb="25" eb="27">
      <t>ダンタイ</t>
    </rPh>
    <rPh sb="27" eb="29">
      <t>キョウギ</t>
    </rPh>
    <rPh sb="30" eb="32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</si>
</sst>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_ "/>
    <numFmt numFmtId="179" formatCode="m/d;@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Alignment="1">
      <alignment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 shrinkToFit="1"/>
    </xf>
    <xf numFmtId="179" fontId="4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wrapText="1" shrinkToFit="1"/>
      <protection locked="0"/>
    </xf>
    <xf numFmtId="176" fontId="4" fillId="0" borderId="12" xfId="0" applyNumberFormat="1" applyFont="1" applyBorder="1" applyAlignment="1" applyProtection="1">
      <alignment horizontal="right" vertical="center" shrinkToFit="1"/>
      <protection locked="0"/>
    </xf>
    <xf numFmtId="179" fontId="4" fillId="0" borderId="12" xfId="0" applyNumberFormat="1" applyFont="1" applyBorder="1" applyAlignment="1" applyProtection="1">
      <alignment horizontal="center" vertical="center" shrinkToFit="1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vertical="center" shrinkToFit="1"/>
    </xf>
    <xf numFmtId="176" fontId="4" fillId="0" borderId="17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horizontal="right" vertical="center" shrinkToFit="1"/>
    </xf>
    <xf numFmtId="0" fontId="8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center" vertical="center" shrinkToFit="1"/>
    </xf>
    <xf numFmtId="178" fontId="6" fillId="0" borderId="0" xfId="0" applyNumberFormat="1" applyFont="1" applyAlignment="1">
      <alignment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shrinkToFit="1"/>
    </xf>
    <xf numFmtId="176" fontId="4" fillId="3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3" borderId="18" xfId="0" applyNumberFormat="1" applyFont="1" applyFill="1" applyBorder="1" applyAlignment="1">
      <alignment horizontal="right" vertical="center" shrinkToFit="1"/>
    </xf>
    <xf numFmtId="176" fontId="4" fillId="3" borderId="12" xfId="0" applyNumberFormat="1" applyFont="1" applyFill="1" applyBorder="1" applyAlignment="1">
      <alignment horizontal="right" vertical="center" shrinkToFit="1"/>
    </xf>
    <xf numFmtId="176" fontId="4" fillId="3" borderId="8" xfId="0" applyNumberFormat="1" applyFont="1" applyFill="1" applyBorder="1" applyAlignment="1">
      <alignment horizontal="right" vertical="center" shrinkToFit="1"/>
    </xf>
    <xf numFmtId="177" fontId="4" fillId="3" borderId="12" xfId="0" applyNumberFormat="1" applyFont="1" applyFill="1" applyBorder="1" applyAlignment="1">
      <alignment horizontal="right" vertical="center" shrinkToFit="1"/>
    </xf>
    <xf numFmtId="177" fontId="4" fillId="3" borderId="4" xfId="0" applyNumberFormat="1" applyFont="1" applyFill="1" applyBorder="1" applyAlignment="1">
      <alignment horizontal="right" vertical="center" shrinkToFit="1"/>
    </xf>
    <xf numFmtId="177" fontId="4" fillId="3" borderId="18" xfId="0" applyNumberFormat="1" applyFont="1" applyFill="1" applyBorder="1" applyAlignment="1">
      <alignment horizontal="right" vertical="center" shrinkToFit="1"/>
    </xf>
    <xf numFmtId="176" fontId="4" fillId="3" borderId="6" xfId="0" applyNumberFormat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79" fontId="4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7" fontId="5" fillId="0" borderId="7" xfId="0" applyNumberFormat="1" applyFont="1" applyBorder="1" applyAlignment="1" applyProtection="1">
      <alignment horizontal="left" vertical="center" shrinkToFit="1"/>
      <protection locked="0"/>
    </xf>
    <xf numFmtId="177" fontId="5" fillId="0" borderId="8" xfId="0" applyNumberFormat="1" applyFont="1" applyBorder="1" applyAlignment="1" applyProtection="1">
      <alignment horizontal="left" vertical="center" shrinkToFit="1"/>
      <protection locked="0"/>
    </xf>
    <xf numFmtId="177" fontId="5" fillId="0" borderId="6" xfId="0" applyNumberFormat="1" applyFont="1" applyBorder="1" applyAlignment="1" applyProtection="1">
      <alignment horizontal="left" vertical="center" shrinkToFit="1"/>
      <protection locked="0"/>
    </xf>
    <xf numFmtId="177" fontId="6" fillId="0" borderId="6" xfId="0" applyNumberFormat="1" applyFont="1" applyBorder="1" applyAlignment="1" applyProtection="1">
      <alignment horizontal="left" vertical="center" wrapText="1" shrinkToFit="1"/>
      <protection locked="0"/>
    </xf>
    <xf numFmtId="177" fontId="6" fillId="0" borderId="8" xfId="0" applyNumberFormat="1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4" fillId="3" borderId="12" xfId="0" applyFont="1" applyFill="1" applyBorder="1" applyAlignment="1">
      <alignment horizontal="center" vertical="center" wrapText="1" shrinkToFit="1"/>
    </xf>
    <xf numFmtId="178" fontId="5" fillId="0" borderId="6" xfId="0" applyNumberFormat="1" applyFont="1" applyBorder="1" applyAlignment="1" applyProtection="1">
      <alignment horizontal="left" vertical="center" shrinkToFit="1"/>
      <protection locked="0"/>
    </xf>
    <xf numFmtId="178" fontId="5" fillId="0" borderId="8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3" borderId="3" xfId="0" applyNumberFormat="1" applyFont="1" applyFill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left" vertical="center" indent="2" shrinkToFit="1"/>
      <protection locked="0"/>
    </xf>
    <xf numFmtId="177" fontId="4" fillId="3" borderId="3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8" fontId="7" fillId="0" borderId="9" xfId="0" applyNumberFormat="1" applyFont="1" applyBorder="1" applyAlignment="1">
      <alignment horizontal="center" vertical="center" shrinkToFit="1"/>
    </xf>
    <xf numFmtId="178" fontId="7" fillId="0" borderId="5" xfId="0" applyNumberFormat="1" applyFont="1" applyBorder="1" applyAlignment="1">
      <alignment horizontal="center" vertical="center" shrinkToFit="1"/>
    </xf>
    <xf numFmtId="178" fontId="7" fillId="0" borderId="13" xfId="0" applyNumberFormat="1" applyFont="1" applyBorder="1" applyAlignment="1">
      <alignment horizontal="center" vertical="center" shrinkToFit="1"/>
    </xf>
    <xf numFmtId="178" fontId="7" fillId="0" borderId="11" xfId="0" applyNumberFormat="1" applyFont="1" applyBorder="1" applyAlignment="1">
      <alignment horizontal="center" vertical="center" shrinkToFit="1"/>
    </xf>
    <xf numFmtId="178" fontId="7" fillId="0" borderId="16" xfId="0" applyNumberFormat="1" applyFont="1" applyBorder="1" applyAlignment="1">
      <alignment horizontal="center" vertical="center" shrinkToFit="1"/>
    </xf>
    <xf numFmtId="178" fontId="7" fillId="0" borderId="15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10" xfId="0" applyFont="1" applyFill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177" fontId="4" fillId="4" borderId="12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261158</xdr:colOff>
      <xdr:row>38</xdr:row>
      <xdr:rowOff>40583</xdr:rowOff>
    </xdr:from>
    <xdr:to>
      <xdr:col>1</xdr:col>
      <xdr:colOff>210326</xdr:colOff>
      <xdr:row>38</xdr:row>
      <xdr:rowOff>305031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D4E96AE8-1493-4EF2-BE0D-D22F824A84F5}"/>
            </a:ext>
          </a:extLst>
        </xdr:cNvPr>
        <xdr:cNvSpPr/>
      </xdr:nvSpPr>
      <xdr:spPr>
        <a:xfrm>
          <a:off x="261158" y="2306263"/>
          <a:ext cx="233648" cy="264448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261158</xdr:colOff>
      <xdr:row>36</xdr:row>
      <xdr:rowOff>40583</xdr:rowOff>
    </xdr:from>
    <xdr:to>
      <xdr:col>1</xdr:col>
      <xdr:colOff>210326</xdr:colOff>
      <xdr:row>36</xdr:row>
      <xdr:rowOff>305031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232FBEA7-1949-43C9-AF76-341CBA4ECFEC}"/>
            </a:ext>
          </a:extLst>
        </xdr:cNvPr>
        <xdr:cNvSpPr/>
      </xdr:nvSpPr>
      <xdr:spPr>
        <a:xfrm>
          <a:off x="261158" y="1798263"/>
          <a:ext cx="233648" cy="264448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457200</xdr:colOff>
      <xdr:row>39</xdr:row>
      <xdr:rowOff>91440</xdr:rowOff>
    </xdr:from>
    <xdr:to>
      <xdr:col>9</xdr:col>
      <xdr:colOff>71120</xdr:colOff>
      <xdr:row>41</xdr:row>
      <xdr:rowOff>20320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922E727D-E0A6-48E9-A08F-2521AE1E986C}"/>
            </a:ext>
          </a:extLst>
        </xdr:cNvPr>
        <xdr:cNvSpPr/>
      </xdr:nvSpPr>
      <xdr:spPr>
        <a:xfrm>
          <a:off x="3901440" y="2672080"/>
          <a:ext cx="1645920" cy="375920"/>
        </a:xfrm>
        <a:prstGeom prst="borderCallout1">
          <a:avLst>
            <a:gd name="adj1" fmla="val -169"/>
            <a:gd name="adj2" fmla="val 926"/>
            <a:gd name="adj3" fmla="val 193581"/>
            <a:gd name="adj4" fmla="val -2722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手入力してください</a:t>
          </a:r>
        </a:p>
      </xdr:txBody>
    </xdr:sp>
    <xdr:clientData/>
  </xdr:twoCellAnchor>
  <xdr:twoCellAnchor>
    <xdr:from>
      <xdr:col>0</xdr:col>
      <xdr:colOff>261158</xdr:colOff>
      <xdr:row>8</xdr:row>
      <xdr:rowOff>40583</xdr:rowOff>
    </xdr:from>
    <xdr:to>
      <xdr:col>1</xdr:col>
      <xdr:colOff>210326</xdr:colOff>
      <xdr:row>8</xdr:row>
      <xdr:rowOff>305031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C598F14-D5F9-47FA-AFEF-DAD7E5F4FB6C}"/>
            </a:ext>
          </a:extLst>
        </xdr:cNvPr>
        <xdr:cNvSpPr/>
      </xdr:nvSpPr>
      <xdr:spPr>
        <a:xfrm>
          <a:off x="261158" y="2306263"/>
          <a:ext cx="233648" cy="264448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261158</xdr:colOff>
      <xdr:row>6</xdr:row>
      <xdr:rowOff>40583</xdr:rowOff>
    </xdr:from>
    <xdr:to>
      <xdr:col>1</xdr:col>
      <xdr:colOff>210326</xdr:colOff>
      <xdr:row>6</xdr:row>
      <xdr:rowOff>305031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3EA97864-710D-49AD-BEA6-B8849FD46C91}"/>
            </a:ext>
          </a:extLst>
        </xdr:cNvPr>
        <xdr:cNvSpPr/>
      </xdr:nvSpPr>
      <xdr:spPr>
        <a:xfrm>
          <a:off x="261158" y="1798263"/>
          <a:ext cx="233648" cy="264448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457200</xdr:colOff>
      <xdr:row>9</xdr:row>
      <xdr:rowOff>91440</xdr:rowOff>
    </xdr:from>
    <xdr:to>
      <xdr:col>9</xdr:col>
      <xdr:colOff>71120</xdr:colOff>
      <xdr:row>11</xdr:row>
      <xdr:rowOff>20320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8DC956AD-9505-4766-BA90-BEB684F50470}"/>
            </a:ext>
          </a:extLst>
        </xdr:cNvPr>
        <xdr:cNvSpPr/>
      </xdr:nvSpPr>
      <xdr:spPr>
        <a:xfrm>
          <a:off x="3901440" y="2672080"/>
          <a:ext cx="1645920" cy="375920"/>
        </a:xfrm>
        <a:prstGeom prst="borderCallout1">
          <a:avLst>
            <a:gd name="adj1" fmla="val -169"/>
            <a:gd name="adj2" fmla="val 926"/>
            <a:gd name="adj3" fmla="val 193581"/>
            <a:gd name="adj4" fmla="val -2722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手入力してください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F1B7D-77BE-4A84-9C2C-475C2249EF3C}">
  <dimension ref="A1:AA139"/>
  <sheetViews>
    <sheetView showZeros="0" tabSelected="1" view="pageBreakPreview" topLeftCell="A7" zoomScale="75" zoomScaleNormal="75" zoomScaleSheetLayoutView="75" workbookViewId="0">
      <selection activeCell="O63" sqref="O63:AA63"/>
    </sheetView>
  </sheetViews>
  <sheetFormatPr defaultColWidth="9" defaultRowHeight="13.2"/>
  <cols>
    <col min="1" max="1" width="4.109375" style="18" customWidth="1"/>
    <col min="2" max="2" width="15.6640625" style="18" customWidth="1"/>
    <col min="3" max="3" width="6.21875" style="18" customWidth="1"/>
    <col min="4" max="4" width="11" style="18" bestFit="1" customWidth="1"/>
    <col min="5" max="5" width="13.21875" style="18" bestFit="1" customWidth="1"/>
    <col min="6" max="6" width="11" style="18" bestFit="1" customWidth="1"/>
    <col min="7" max="12" width="6.21875" style="18" customWidth="1"/>
    <col min="13" max="13" width="10.33203125" style="18" customWidth="1"/>
    <col min="14" max="14" width="7.33203125" style="18" bestFit="1" customWidth="1"/>
    <col min="15" max="15" width="14.77734375" style="18" bestFit="1" customWidth="1"/>
    <col min="16" max="21" width="6.21875" style="18" customWidth="1"/>
    <col min="22" max="22" width="8.6640625" style="18" bestFit="1" customWidth="1"/>
    <col min="23" max="23" width="7.33203125" style="18" bestFit="1" customWidth="1"/>
    <col min="24" max="24" width="11.6640625" style="18" bestFit="1" customWidth="1"/>
    <col min="25" max="25" width="17.109375" style="18" customWidth="1"/>
    <col min="26" max="26" width="20.6640625" style="18" customWidth="1"/>
    <col min="27" max="27" width="23.77734375" style="36" customWidth="1"/>
    <col min="28" max="255" width="9" style="3"/>
    <col min="256" max="256" width="4.109375" style="3" customWidth="1"/>
    <col min="257" max="257" width="15.6640625" style="3" customWidth="1"/>
    <col min="258" max="258" width="6.21875" style="3" customWidth="1"/>
    <col min="259" max="259" width="11" style="3" bestFit="1" customWidth="1"/>
    <col min="260" max="261" width="7.33203125" style="3" bestFit="1" customWidth="1"/>
    <col min="262" max="262" width="12" style="3" customWidth="1"/>
    <col min="263" max="263" width="13.21875" style="3" bestFit="1" customWidth="1"/>
    <col min="264" max="264" width="11" style="3" bestFit="1" customWidth="1"/>
    <col min="265" max="269" width="6.21875" style="3" customWidth="1"/>
    <col min="270" max="270" width="10.33203125" style="3" customWidth="1"/>
    <col min="271" max="271" width="7.33203125" style="3" bestFit="1" customWidth="1"/>
    <col min="272" max="272" width="14.77734375" style="3" bestFit="1" customWidth="1"/>
    <col min="273" max="277" width="6.21875" style="3" customWidth="1"/>
    <col min="278" max="278" width="8.6640625" style="3" bestFit="1" customWidth="1"/>
    <col min="279" max="279" width="7.33203125" style="3" bestFit="1" customWidth="1"/>
    <col min="280" max="280" width="11.6640625" style="3" bestFit="1" customWidth="1"/>
    <col min="281" max="281" width="17.109375" style="3" customWidth="1"/>
    <col min="282" max="283" width="20.6640625" style="3" customWidth="1"/>
    <col min="284" max="511" width="9" style="3"/>
    <col min="512" max="512" width="4.109375" style="3" customWidth="1"/>
    <col min="513" max="513" width="15.6640625" style="3" customWidth="1"/>
    <col min="514" max="514" width="6.21875" style="3" customWidth="1"/>
    <col min="515" max="515" width="11" style="3" bestFit="1" customWidth="1"/>
    <col min="516" max="517" width="7.33203125" style="3" bestFit="1" customWidth="1"/>
    <col min="518" max="518" width="12" style="3" customWidth="1"/>
    <col min="519" max="519" width="13.21875" style="3" bestFit="1" customWidth="1"/>
    <col min="520" max="520" width="11" style="3" bestFit="1" customWidth="1"/>
    <col min="521" max="525" width="6.21875" style="3" customWidth="1"/>
    <col min="526" max="526" width="10.33203125" style="3" customWidth="1"/>
    <col min="527" max="527" width="7.33203125" style="3" bestFit="1" customWidth="1"/>
    <col min="528" max="528" width="14.77734375" style="3" bestFit="1" customWidth="1"/>
    <col min="529" max="533" width="6.21875" style="3" customWidth="1"/>
    <col min="534" max="534" width="8.6640625" style="3" bestFit="1" customWidth="1"/>
    <col min="535" max="535" width="7.33203125" style="3" bestFit="1" customWidth="1"/>
    <col min="536" max="536" width="11.6640625" style="3" bestFit="1" customWidth="1"/>
    <col min="537" max="537" width="17.109375" style="3" customWidth="1"/>
    <col min="538" max="539" width="20.6640625" style="3" customWidth="1"/>
    <col min="540" max="767" width="9" style="3"/>
    <col min="768" max="768" width="4.109375" style="3" customWidth="1"/>
    <col min="769" max="769" width="15.6640625" style="3" customWidth="1"/>
    <col min="770" max="770" width="6.21875" style="3" customWidth="1"/>
    <col min="771" max="771" width="11" style="3" bestFit="1" customWidth="1"/>
    <col min="772" max="773" width="7.33203125" style="3" bestFit="1" customWidth="1"/>
    <col min="774" max="774" width="12" style="3" customWidth="1"/>
    <col min="775" max="775" width="13.21875" style="3" bestFit="1" customWidth="1"/>
    <col min="776" max="776" width="11" style="3" bestFit="1" customWidth="1"/>
    <col min="777" max="781" width="6.21875" style="3" customWidth="1"/>
    <col min="782" max="782" width="10.33203125" style="3" customWidth="1"/>
    <col min="783" max="783" width="7.33203125" style="3" bestFit="1" customWidth="1"/>
    <col min="784" max="784" width="14.77734375" style="3" bestFit="1" customWidth="1"/>
    <col min="785" max="789" width="6.21875" style="3" customWidth="1"/>
    <col min="790" max="790" width="8.6640625" style="3" bestFit="1" customWidth="1"/>
    <col min="791" max="791" width="7.33203125" style="3" bestFit="1" customWidth="1"/>
    <col min="792" max="792" width="11.6640625" style="3" bestFit="1" customWidth="1"/>
    <col min="793" max="793" width="17.109375" style="3" customWidth="1"/>
    <col min="794" max="795" width="20.6640625" style="3" customWidth="1"/>
    <col min="796" max="1023" width="9" style="3"/>
    <col min="1024" max="1024" width="4.109375" style="3" customWidth="1"/>
    <col min="1025" max="1025" width="15.6640625" style="3" customWidth="1"/>
    <col min="1026" max="1026" width="6.21875" style="3" customWidth="1"/>
    <col min="1027" max="1027" width="11" style="3" bestFit="1" customWidth="1"/>
    <col min="1028" max="1029" width="7.33203125" style="3" bestFit="1" customWidth="1"/>
    <col min="1030" max="1030" width="12" style="3" customWidth="1"/>
    <col min="1031" max="1031" width="13.21875" style="3" bestFit="1" customWidth="1"/>
    <col min="1032" max="1032" width="11" style="3" bestFit="1" customWidth="1"/>
    <col min="1033" max="1037" width="6.21875" style="3" customWidth="1"/>
    <col min="1038" max="1038" width="10.33203125" style="3" customWidth="1"/>
    <col min="1039" max="1039" width="7.33203125" style="3" bestFit="1" customWidth="1"/>
    <col min="1040" max="1040" width="14.77734375" style="3" bestFit="1" customWidth="1"/>
    <col min="1041" max="1045" width="6.21875" style="3" customWidth="1"/>
    <col min="1046" max="1046" width="8.6640625" style="3" bestFit="1" customWidth="1"/>
    <col min="1047" max="1047" width="7.33203125" style="3" bestFit="1" customWidth="1"/>
    <col min="1048" max="1048" width="11.6640625" style="3" bestFit="1" customWidth="1"/>
    <col min="1049" max="1049" width="17.109375" style="3" customWidth="1"/>
    <col min="1050" max="1051" width="20.6640625" style="3" customWidth="1"/>
    <col min="1052" max="1279" width="9" style="3"/>
    <col min="1280" max="1280" width="4.109375" style="3" customWidth="1"/>
    <col min="1281" max="1281" width="15.6640625" style="3" customWidth="1"/>
    <col min="1282" max="1282" width="6.21875" style="3" customWidth="1"/>
    <col min="1283" max="1283" width="11" style="3" bestFit="1" customWidth="1"/>
    <col min="1284" max="1285" width="7.33203125" style="3" bestFit="1" customWidth="1"/>
    <col min="1286" max="1286" width="12" style="3" customWidth="1"/>
    <col min="1287" max="1287" width="13.21875" style="3" bestFit="1" customWidth="1"/>
    <col min="1288" max="1288" width="11" style="3" bestFit="1" customWidth="1"/>
    <col min="1289" max="1293" width="6.21875" style="3" customWidth="1"/>
    <col min="1294" max="1294" width="10.33203125" style="3" customWidth="1"/>
    <col min="1295" max="1295" width="7.33203125" style="3" bestFit="1" customWidth="1"/>
    <col min="1296" max="1296" width="14.77734375" style="3" bestFit="1" customWidth="1"/>
    <col min="1297" max="1301" width="6.21875" style="3" customWidth="1"/>
    <col min="1302" max="1302" width="8.6640625" style="3" bestFit="1" customWidth="1"/>
    <col min="1303" max="1303" width="7.33203125" style="3" bestFit="1" customWidth="1"/>
    <col min="1304" max="1304" width="11.6640625" style="3" bestFit="1" customWidth="1"/>
    <col min="1305" max="1305" width="17.109375" style="3" customWidth="1"/>
    <col min="1306" max="1307" width="20.6640625" style="3" customWidth="1"/>
    <col min="1308" max="1535" width="9" style="3"/>
    <col min="1536" max="1536" width="4.109375" style="3" customWidth="1"/>
    <col min="1537" max="1537" width="15.6640625" style="3" customWidth="1"/>
    <col min="1538" max="1538" width="6.21875" style="3" customWidth="1"/>
    <col min="1539" max="1539" width="11" style="3" bestFit="1" customWidth="1"/>
    <col min="1540" max="1541" width="7.33203125" style="3" bestFit="1" customWidth="1"/>
    <col min="1542" max="1542" width="12" style="3" customWidth="1"/>
    <col min="1543" max="1543" width="13.21875" style="3" bestFit="1" customWidth="1"/>
    <col min="1544" max="1544" width="11" style="3" bestFit="1" customWidth="1"/>
    <col min="1545" max="1549" width="6.21875" style="3" customWidth="1"/>
    <col min="1550" max="1550" width="10.33203125" style="3" customWidth="1"/>
    <col min="1551" max="1551" width="7.33203125" style="3" bestFit="1" customWidth="1"/>
    <col min="1552" max="1552" width="14.77734375" style="3" bestFit="1" customWidth="1"/>
    <col min="1553" max="1557" width="6.21875" style="3" customWidth="1"/>
    <col min="1558" max="1558" width="8.6640625" style="3" bestFit="1" customWidth="1"/>
    <col min="1559" max="1559" width="7.33203125" style="3" bestFit="1" customWidth="1"/>
    <col min="1560" max="1560" width="11.6640625" style="3" bestFit="1" customWidth="1"/>
    <col min="1561" max="1561" width="17.109375" style="3" customWidth="1"/>
    <col min="1562" max="1563" width="20.6640625" style="3" customWidth="1"/>
    <col min="1564" max="1791" width="9" style="3"/>
    <col min="1792" max="1792" width="4.109375" style="3" customWidth="1"/>
    <col min="1793" max="1793" width="15.6640625" style="3" customWidth="1"/>
    <col min="1794" max="1794" width="6.21875" style="3" customWidth="1"/>
    <col min="1795" max="1795" width="11" style="3" bestFit="1" customWidth="1"/>
    <col min="1796" max="1797" width="7.33203125" style="3" bestFit="1" customWidth="1"/>
    <col min="1798" max="1798" width="12" style="3" customWidth="1"/>
    <col min="1799" max="1799" width="13.21875" style="3" bestFit="1" customWidth="1"/>
    <col min="1800" max="1800" width="11" style="3" bestFit="1" customWidth="1"/>
    <col min="1801" max="1805" width="6.21875" style="3" customWidth="1"/>
    <col min="1806" max="1806" width="10.33203125" style="3" customWidth="1"/>
    <col min="1807" max="1807" width="7.33203125" style="3" bestFit="1" customWidth="1"/>
    <col min="1808" max="1808" width="14.77734375" style="3" bestFit="1" customWidth="1"/>
    <col min="1809" max="1813" width="6.21875" style="3" customWidth="1"/>
    <col min="1814" max="1814" width="8.6640625" style="3" bestFit="1" customWidth="1"/>
    <col min="1815" max="1815" width="7.33203125" style="3" bestFit="1" customWidth="1"/>
    <col min="1816" max="1816" width="11.6640625" style="3" bestFit="1" customWidth="1"/>
    <col min="1817" max="1817" width="17.109375" style="3" customWidth="1"/>
    <col min="1818" max="1819" width="20.6640625" style="3" customWidth="1"/>
    <col min="1820" max="2047" width="9" style="3"/>
    <col min="2048" max="2048" width="4.109375" style="3" customWidth="1"/>
    <col min="2049" max="2049" width="15.6640625" style="3" customWidth="1"/>
    <col min="2050" max="2050" width="6.21875" style="3" customWidth="1"/>
    <col min="2051" max="2051" width="11" style="3" bestFit="1" customWidth="1"/>
    <col min="2052" max="2053" width="7.33203125" style="3" bestFit="1" customWidth="1"/>
    <col min="2054" max="2054" width="12" style="3" customWidth="1"/>
    <col min="2055" max="2055" width="13.21875" style="3" bestFit="1" customWidth="1"/>
    <col min="2056" max="2056" width="11" style="3" bestFit="1" customWidth="1"/>
    <col min="2057" max="2061" width="6.21875" style="3" customWidth="1"/>
    <col min="2062" max="2062" width="10.33203125" style="3" customWidth="1"/>
    <col min="2063" max="2063" width="7.33203125" style="3" bestFit="1" customWidth="1"/>
    <col min="2064" max="2064" width="14.77734375" style="3" bestFit="1" customWidth="1"/>
    <col min="2065" max="2069" width="6.21875" style="3" customWidth="1"/>
    <col min="2070" max="2070" width="8.6640625" style="3" bestFit="1" customWidth="1"/>
    <col min="2071" max="2071" width="7.33203125" style="3" bestFit="1" customWidth="1"/>
    <col min="2072" max="2072" width="11.6640625" style="3" bestFit="1" customWidth="1"/>
    <col min="2073" max="2073" width="17.109375" style="3" customWidth="1"/>
    <col min="2074" max="2075" width="20.6640625" style="3" customWidth="1"/>
    <col min="2076" max="2303" width="9" style="3"/>
    <col min="2304" max="2304" width="4.109375" style="3" customWidth="1"/>
    <col min="2305" max="2305" width="15.6640625" style="3" customWidth="1"/>
    <col min="2306" max="2306" width="6.21875" style="3" customWidth="1"/>
    <col min="2307" max="2307" width="11" style="3" bestFit="1" customWidth="1"/>
    <col min="2308" max="2309" width="7.33203125" style="3" bestFit="1" customWidth="1"/>
    <col min="2310" max="2310" width="12" style="3" customWidth="1"/>
    <col min="2311" max="2311" width="13.21875" style="3" bestFit="1" customWidth="1"/>
    <col min="2312" max="2312" width="11" style="3" bestFit="1" customWidth="1"/>
    <col min="2313" max="2317" width="6.21875" style="3" customWidth="1"/>
    <col min="2318" max="2318" width="10.33203125" style="3" customWidth="1"/>
    <col min="2319" max="2319" width="7.33203125" style="3" bestFit="1" customWidth="1"/>
    <col min="2320" max="2320" width="14.77734375" style="3" bestFit="1" customWidth="1"/>
    <col min="2321" max="2325" width="6.21875" style="3" customWidth="1"/>
    <col min="2326" max="2326" width="8.6640625" style="3" bestFit="1" customWidth="1"/>
    <col min="2327" max="2327" width="7.33203125" style="3" bestFit="1" customWidth="1"/>
    <col min="2328" max="2328" width="11.6640625" style="3" bestFit="1" customWidth="1"/>
    <col min="2329" max="2329" width="17.109375" style="3" customWidth="1"/>
    <col min="2330" max="2331" width="20.6640625" style="3" customWidth="1"/>
    <col min="2332" max="2559" width="9" style="3"/>
    <col min="2560" max="2560" width="4.109375" style="3" customWidth="1"/>
    <col min="2561" max="2561" width="15.6640625" style="3" customWidth="1"/>
    <col min="2562" max="2562" width="6.21875" style="3" customWidth="1"/>
    <col min="2563" max="2563" width="11" style="3" bestFit="1" customWidth="1"/>
    <col min="2564" max="2565" width="7.33203125" style="3" bestFit="1" customWidth="1"/>
    <col min="2566" max="2566" width="12" style="3" customWidth="1"/>
    <col min="2567" max="2567" width="13.21875" style="3" bestFit="1" customWidth="1"/>
    <col min="2568" max="2568" width="11" style="3" bestFit="1" customWidth="1"/>
    <col min="2569" max="2573" width="6.21875" style="3" customWidth="1"/>
    <col min="2574" max="2574" width="10.33203125" style="3" customWidth="1"/>
    <col min="2575" max="2575" width="7.33203125" style="3" bestFit="1" customWidth="1"/>
    <col min="2576" max="2576" width="14.77734375" style="3" bestFit="1" customWidth="1"/>
    <col min="2577" max="2581" width="6.21875" style="3" customWidth="1"/>
    <col min="2582" max="2582" width="8.6640625" style="3" bestFit="1" customWidth="1"/>
    <col min="2583" max="2583" width="7.33203125" style="3" bestFit="1" customWidth="1"/>
    <col min="2584" max="2584" width="11.6640625" style="3" bestFit="1" customWidth="1"/>
    <col min="2585" max="2585" width="17.109375" style="3" customWidth="1"/>
    <col min="2586" max="2587" width="20.6640625" style="3" customWidth="1"/>
    <col min="2588" max="2815" width="9" style="3"/>
    <col min="2816" max="2816" width="4.109375" style="3" customWidth="1"/>
    <col min="2817" max="2817" width="15.6640625" style="3" customWidth="1"/>
    <col min="2818" max="2818" width="6.21875" style="3" customWidth="1"/>
    <col min="2819" max="2819" width="11" style="3" bestFit="1" customWidth="1"/>
    <col min="2820" max="2821" width="7.33203125" style="3" bestFit="1" customWidth="1"/>
    <col min="2822" max="2822" width="12" style="3" customWidth="1"/>
    <col min="2823" max="2823" width="13.21875" style="3" bestFit="1" customWidth="1"/>
    <col min="2824" max="2824" width="11" style="3" bestFit="1" customWidth="1"/>
    <col min="2825" max="2829" width="6.21875" style="3" customWidth="1"/>
    <col min="2830" max="2830" width="10.33203125" style="3" customWidth="1"/>
    <col min="2831" max="2831" width="7.33203125" style="3" bestFit="1" customWidth="1"/>
    <col min="2832" max="2832" width="14.77734375" style="3" bestFit="1" customWidth="1"/>
    <col min="2833" max="2837" width="6.21875" style="3" customWidth="1"/>
    <col min="2838" max="2838" width="8.6640625" style="3" bestFit="1" customWidth="1"/>
    <col min="2839" max="2839" width="7.33203125" style="3" bestFit="1" customWidth="1"/>
    <col min="2840" max="2840" width="11.6640625" style="3" bestFit="1" customWidth="1"/>
    <col min="2841" max="2841" width="17.109375" style="3" customWidth="1"/>
    <col min="2842" max="2843" width="20.6640625" style="3" customWidth="1"/>
    <col min="2844" max="3071" width="9" style="3"/>
    <col min="3072" max="3072" width="4.109375" style="3" customWidth="1"/>
    <col min="3073" max="3073" width="15.6640625" style="3" customWidth="1"/>
    <col min="3074" max="3074" width="6.21875" style="3" customWidth="1"/>
    <col min="3075" max="3075" width="11" style="3" bestFit="1" customWidth="1"/>
    <col min="3076" max="3077" width="7.33203125" style="3" bestFit="1" customWidth="1"/>
    <col min="3078" max="3078" width="12" style="3" customWidth="1"/>
    <col min="3079" max="3079" width="13.21875" style="3" bestFit="1" customWidth="1"/>
    <col min="3080" max="3080" width="11" style="3" bestFit="1" customWidth="1"/>
    <col min="3081" max="3085" width="6.21875" style="3" customWidth="1"/>
    <col min="3086" max="3086" width="10.33203125" style="3" customWidth="1"/>
    <col min="3087" max="3087" width="7.33203125" style="3" bestFit="1" customWidth="1"/>
    <col min="3088" max="3088" width="14.77734375" style="3" bestFit="1" customWidth="1"/>
    <col min="3089" max="3093" width="6.21875" style="3" customWidth="1"/>
    <col min="3094" max="3094" width="8.6640625" style="3" bestFit="1" customWidth="1"/>
    <col min="3095" max="3095" width="7.33203125" style="3" bestFit="1" customWidth="1"/>
    <col min="3096" max="3096" width="11.6640625" style="3" bestFit="1" customWidth="1"/>
    <col min="3097" max="3097" width="17.109375" style="3" customWidth="1"/>
    <col min="3098" max="3099" width="20.6640625" style="3" customWidth="1"/>
    <col min="3100" max="3327" width="9" style="3"/>
    <col min="3328" max="3328" width="4.109375" style="3" customWidth="1"/>
    <col min="3329" max="3329" width="15.6640625" style="3" customWidth="1"/>
    <col min="3330" max="3330" width="6.21875" style="3" customWidth="1"/>
    <col min="3331" max="3331" width="11" style="3" bestFit="1" customWidth="1"/>
    <col min="3332" max="3333" width="7.33203125" style="3" bestFit="1" customWidth="1"/>
    <col min="3334" max="3334" width="12" style="3" customWidth="1"/>
    <col min="3335" max="3335" width="13.21875" style="3" bestFit="1" customWidth="1"/>
    <col min="3336" max="3336" width="11" style="3" bestFit="1" customWidth="1"/>
    <col min="3337" max="3341" width="6.21875" style="3" customWidth="1"/>
    <col min="3342" max="3342" width="10.33203125" style="3" customWidth="1"/>
    <col min="3343" max="3343" width="7.33203125" style="3" bestFit="1" customWidth="1"/>
    <col min="3344" max="3344" width="14.77734375" style="3" bestFit="1" customWidth="1"/>
    <col min="3345" max="3349" width="6.21875" style="3" customWidth="1"/>
    <col min="3350" max="3350" width="8.6640625" style="3" bestFit="1" customWidth="1"/>
    <col min="3351" max="3351" width="7.33203125" style="3" bestFit="1" customWidth="1"/>
    <col min="3352" max="3352" width="11.6640625" style="3" bestFit="1" customWidth="1"/>
    <col min="3353" max="3353" width="17.109375" style="3" customWidth="1"/>
    <col min="3354" max="3355" width="20.6640625" style="3" customWidth="1"/>
    <col min="3356" max="3583" width="9" style="3"/>
    <col min="3584" max="3584" width="4.109375" style="3" customWidth="1"/>
    <col min="3585" max="3585" width="15.6640625" style="3" customWidth="1"/>
    <col min="3586" max="3586" width="6.21875" style="3" customWidth="1"/>
    <col min="3587" max="3587" width="11" style="3" bestFit="1" customWidth="1"/>
    <col min="3588" max="3589" width="7.33203125" style="3" bestFit="1" customWidth="1"/>
    <col min="3590" max="3590" width="12" style="3" customWidth="1"/>
    <col min="3591" max="3591" width="13.21875" style="3" bestFit="1" customWidth="1"/>
    <col min="3592" max="3592" width="11" style="3" bestFit="1" customWidth="1"/>
    <col min="3593" max="3597" width="6.21875" style="3" customWidth="1"/>
    <col min="3598" max="3598" width="10.33203125" style="3" customWidth="1"/>
    <col min="3599" max="3599" width="7.33203125" style="3" bestFit="1" customWidth="1"/>
    <col min="3600" max="3600" width="14.77734375" style="3" bestFit="1" customWidth="1"/>
    <col min="3601" max="3605" width="6.21875" style="3" customWidth="1"/>
    <col min="3606" max="3606" width="8.6640625" style="3" bestFit="1" customWidth="1"/>
    <col min="3607" max="3607" width="7.33203125" style="3" bestFit="1" customWidth="1"/>
    <col min="3608" max="3608" width="11.6640625" style="3" bestFit="1" customWidth="1"/>
    <col min="3609" max="3609" width="17.109375" style="3" customWidth="1"/>
    <col min="3610" max="3611" width="20.6640625" style="3" customWidth="1"/>
    <col min="3612" max="3839" width="9" style="3"/>
    <col min="3840" max="3840" width="4.109375" style="3" customWidth="1"/>
    <col min="3841" max="3841" width="15.6640625" style="3" customWidth="1"/>
    <col min="3842" max="3842" width="6.21875" style="3" customWidth="1"/>
    <col min="3843" max="3843" width="11" style="3" bestFit="1" customWidth="1"/>
    <col min="3844" max="3845" width="7.33203125" style="3" bestFit="1" customWidth="1"/>
    <col min="3846" max="3846" width="12" style="3" customWidth="1"/>
    <col min="3847" max="3847" width="13.21875" style="3" bestFit="1" customWidth="1"/>
    <col min="3848" max="3848" width="11" style="3" bestFit="1" customWidth="1"/>
    <col min="3849" max="3853" width="6.21875" style="3" customWidth="1"/>
    <col min="3854" max="3854" width="10.33203125" style="3" customWidth="1"/>
    <col min="3855" max="3855" width="7.33203125" style="3" bestFit="1" customWidth="1"/>
    <col min="3856" max="3856" width="14.77734375" style="3" bestFit="1" customWidth="1"/>
    <col min="3857" max="3861" width="6.21875" style="3" customWidth="1"/>
    <col min="3862" max="3862" width="8.6640625" style="3" bestFit="1" customWidth="1"/>
    <col min="3863" max="3863" width="7.33203125" style="3" bestFit="1" customWidth="1"/>
    <col min="3864" max="3864" width="11.6640625" style="3" bestFit="1" customWidth="1"/>
    <col min="3865" max="3865" width="17.109375" style="3" customWidth="1"/>
    <col min="3866" max="3867" width="20.6640625" style="3" customWidth="1"/>
    <col min="3868" max="4095" width="9" style="3"/>
    <col min="4096" max="4096" width="4.109375" style="3" customWidth="1"/>
    <col min="4097" max="4097" width="15.6640625" style="3" customWidth="1"/>
    <col min="4098" max="4098" width="6.21875" style="3" customWidth="1"/>
    <col min="4099" max="4099" width="11" style="3" bestFit="1" customWidth="1"/>
    <col min="4100" max="4101" width="7.33203125" style="3" bestFit="1" customWidth="1"/>
    <col min="4102" max="4102" width="12" style="3" customWidth="1"/>
    <col min="4103" max="4103" width="13.21875" style="3" bestFit="1" customWidth="1"/>
    <col min="4104" max="4104" width="11" style="3" bestFit="1" customWidth="1"/>
    <col min="4105" max="4109" width="6.21875" style="3" customWidth="1"/>
    <col min="4110" max="4110" width="10.33203125" style="3" customWidth="1"/>
    <col min="4111" max="4111" width="7.33203125" style="3" bestFit="1" customWidth="1"/>
    <col min="4112" max="4112" width="14.77734375" style="3" bestFit="1" customWidth="1"/>
    <col min="4113" max="4117" width="6.21875" style="3" customWidth="1"/>
    <col min="4118" max="4118" width="8.6640625" style="3" bestFit="1" customWidth="1"/>
    <col min="4119" max="4119" width="7.33203125" style="3" bestFit="1" customWidth="1"/>
    <col min="4120" max="4120" width="11.6640625" style="3" bestFit="1" customWidth="1"/>
    <col min="4121" max="4121" width="17.109375" style="3" customWidth="1"/>
    <col min="4122" max="4123" width="20.6640625" style="3" customWidth="1"/>
    <col min="4124" max="4351" width="9" style="3"/>
    <col min="4352" max="4352" width="4.109375" style="3" customWidth="1"/>
    <col min="4353" max="4353" width="15.6640625" style="3" customWidth="1"/>
    <col min="4354" max="4354" width="6.21875" style="3" customWidth="1"/>
    <col min="4355" max="4355" width="11" style="3" bestFit="1" customWidth="1"/>
    <col min="4356" max="4357" width="7.33203125" style="3" bestFit="1" customWidth="1"/>
    <col min="4358" max="4358" width="12" style="3" customWidth="1"/>
    <col min="4359" max="4359" width="13.21875" style="3" bestFit="1" customWidth="1"/>
    <col min="4360" max="4360" width="11" style="3" bestFit="1" customWidth="1"/>
    <col min="4361" max="4365" width="6.21875" style="3" customWidth="1"/>
    <col min="4366" max="4366" width="10.33203125" style="3" customWidth="1"/>
    <col min="4367" max="4367" width="7.33203125" style="3" bestFit="1" customWidth="1"/>
    <col min="4368" max="4368" width="14.77734375" style="3" bestFit="1" customWidth="1"/>
    <col min="4369" max="4373" width="6.21875" style="3" customWidth="1"/>
    <col min="4374" max="4374" width="8.6640625" style="3" bestFit="1" customWidth="1"/>
    <col min="4375" max="4375" width="7.33203125" style="3" bestFit="1" customWidth="1"/>
    <col min="4376" max="4376" width="11.6640625" style="3" bestFit="1" customWidth="1"/>
    <col min="4377" max="4377" width="17.109375" style="3" customWidth="1"/>
    <col min="4378" max="4379" width="20.6640625" style="3" customWidth="1"/>
    <col min="4380" max="4607" width="9" style="3"/>
    <col min="4608" max="4608" width="4.109375" style="3" customWidth="1"/>
    <col min="4609" max="4609" width="15.6640625" style="3" customWidth="1"/>
    <col min="4610" max="4610" width="6.21875" style="3" customWidth="1"/>
    <col min="4611" max="4611" width="11" style="3" bestFit="1" customWidth="1"/>
    <col min="4612" max="4613" width="7.33203125" style="3" bestFit="1" customWidth="1"/>
    <col min="4614" max="4614" width="12" style="3" customWidth="1"/>
    <col min="4615" max="4615" width="13.21875" style="3" bestFit="1" customWidth="1"/>
    <col min="4616" max="4616" width="11" style="3" bestFit="1" customWidth="1"/>
    <col min="4617" max="4621" width="6.21875" style="3" customWidth="1"/>
    <col min="4622" max="4622" width="10.33203125" style="3" customWidth="1"/>
    <col min="4623" max="4623" width="7.33203125" style="3" bestFit="1" customWidth="1"/>
    <col min="4624" max="4624" width="14.77734375" style="3" bestFit="1" customWidth="1"/>
    <col min="4625" max="4629" width="6.21875" style="3" customWidth="1"/>
    <col min="4630" max="4630" width="8.6640625" style="3" bestFit="1" customWidth="1"/>
    <col min="4631" max="4631" width="7.33203125" style="3" bestFit="1" customWidth="1"/>
    <col min="4632" max="4632" width="11.6640625" style="3" bestFit="1" customWidth="1"/>
    <col min="4633" max="4633" width="17.109375" style="3" customWidth="1"/>
    <col min="4634" max="4635" width="20.6640625" style="3" customWidth="1"/>
    <col min="4636" max="4863" width="9" style="3"/>
    <col min="4864" max="4864" width="4.109375" style="3" customWidth="1"/>
    <col min="4865" max="4865" width="15.6640625" style="3" customWidth="1"/>
    <col min="4866" max="4866" width="6.21875" style="3" customWidth="1"/>
    <col min="4867" max="4867" width="11" style="3" bestFit="1" customWidth="1"/>
    <col min="4868" max="4869" width="7.33203125" style="3" bestFit="1" customWidth="1"/>
    <col min="4870" max="4870" width="12" style="3" customWidth="1"/>
    <col min="4871" max="4871" width="13.21875" style="3" bestFit="1" customWidth="1"/>
    <col min="4872" max="4872" width="11" style="3" bestFit="1" customWidth="1"/>
    <col min="4873" max="4877" width="6.21875" style="3" customWidth="1"/>
    <col min="4878" max="4878" width="10.33203125" style="3" customWidth="1"/>
    <col min="4879" max="4879" width="7.33203125" style="3" bestFit="1" customWidth="1"/>
    <col min="4880" max="4880" width="14.77734375" style="3" bestFit="1" customWidth="1"/>
    <col min="4881" max="4885" width="6.21875" style="3" customWidth="1"/>
    <col min="4886" max="4886" width="8.6640625" style="3" bestFit="1" customWidth="1"/>
    <col min="4887" max="4887" width="7.33203125" style="3" bestFit="1" customWidth="1"/>
    <col min="4888" max="4888" width="11.6640625" style="3" bestFit="1" customWidth="1"/>
    <col min="4889" max="4889" width="17.109375" style="3" customWidth="1"/>
    <col min="4890" max="4891" width="20.6640625" style="3" customWidth="1"/>
    <col min="4892" max="5119" width="9" style="3"/>
    <col min="5120" max="5120" width="4.109375" style="3" customWidth="1"/>
    <col min="5121" max="5121" width="15.6640625" style="3" customWidth="1"/>
    <col min="5122" max="5122" width="6.21875" style="3" customWidth="1"/>
    <col min="5123" max="5123" width="11" style="3" bestFit="1" customWidth="1"/>
    <col min="5124" max="5125" width="7.33203125" style="3" bestFit="1" customWidth="1"/>
    <col min="5126" max="5126" width="12" style="3" customWidth="1"/>
    <col min="5127" max="5127" width="13.21875" style="3" bestFit="1" customWidth="1"/>
    <col min="5128" max="5128" width="11" style="3" bestFit="1" customWidth="1"/>
    <col min="5129" max="5133" width="6.21875" style="3" customWidth="1"/>
    <col min="5134" max="5134" width="10.33203125" style="3" customWidth="1"/>
    <col min="5135" max="5135" width="7.33203125" style="3" bestFit="1" customWidth="1"/>
    <col min="5136" max="5136" width="14.77734375" style="3" bestFit="1" customWidth="1"/>
    <col min="5137" max="5141" width="6.21875" style="3" customWidth="1"/>
    <col min="5142" max="5142" width="8.6640625" style="3" bestFit="1" customWidth="1"/>
    <col min="5143" max="5143" width="7.33203125" style="3" bestFit="1" customWidth="1"/>
    <col min="5144" max="5144" width="11.6640625" style="3" bestFit="1" customWidth="1"/>
    <col min="5145" max="5145" width="17.109375" style="3" customWidth="1"/>
    <col min="5146" max="5147" width="20.6640625" style="3" customWidth="1"/>
    <col min="5148" max="5375" width="9" style="3"/>
    <col min="5376" max="5376" width="4.109375" style="3" customWidth="1"/>
    <col min="5377" max="5377" width="15.6640625" style="3" customWidth="1"/>
    <col min="5378" max="5378" width="6.21875" style="3" customWidth="1"/>
    <col min="5379" max="5379" width="11" style="3" bestFit="1" customWidth="1"/>
    <col min="5380" max="5381" width="7.33203125" style="3" bestFit="1" customWidth="1"/>
    <col min="5382" max="5382" width="12" style="3" customWidth="1"/>
    <col min="5383" max="5383" width="13.21875" style="3" bestFit="1" customWidth="1"/>
    <col min="5384" max="5384" width="11" style="3" bestFit="1" customWidth="1"/>
    <col min="5385" max="5389" width="6.21875" style="3" customWidth="1"/>
    <col min="5390" max="5390" width="10.33203125" style="3" customWidth="1"/>
    <col min="5391" max="5391" width="7.33203125" style="3" bestFit="1" customWidth="1"/>
    <col min="5392" max="5392" width="14.77734375" style="3" bestFit="1" customWidth="1"/>
    <col min="5393" max="5397" width="6.21875" style="3" customWidth="1"/>
    <col min="5398" max="5398" width="8.6640625" style="3" bestFit="1" customWidth="1"/>
    <col min="5399" max="5399" width="7.33203125" style="3" bestFit="1" customWidth="1"/>
    <col min="5400" max="5400" width="11.6640625" style="3" bestFit="1" customWidth="1"/>
    <col min="5401" max="5401" width="17.109375" style="3" customWidth="1"/>
    <col min="5402" max="5403" width="20.6640625" style="3" customWidth="1"/>
    <col min="5404" max="5631" width="9" style="3"/>
    <col min="5632" max="5632" width="4.109375" style="3" customWidth="1"/>
    <col min="5633" max="5633" width="15.6640625" style="3" customWidth="1"/>
    <col min="5634" max="5634" width="6.21875" style="3" customWidth="1"/>
    <col min="5635" max="5635" width="11" style="3" bestFit="1" customWidth="1"/>
    <col min="5636" max="5637" width="7.33203125" style="3" bestFit="1" customWidth="1"/>
    <col min="5638" max="5638" width="12" style="3" customWidth="1"/>
    <col min="5639" max="5639" width="13.21875" style="3" bestFit="1" customWidth="1"/>
    <col min="5640" max="5640" width="11" style="3" bestFit="1" customWidth="1"/>
    <col min="5641" max="5645" width="6.21875" style="3" customWidth="1"/>
    <col min="5646" max="5646" width="10.33203125" style="3" customWidth="1"/>
    <col min="5647" max="5647" width="7.33203125" style="3" bestFit="1" customWidth="1"/>
    <col min="5648" max="5648" width="14.77734375" style="3" bestFit="1" customWidth="1"/>
    <col min="5649" max="5653" width="6.21875" style="3" customWidth="1"/>
    <col min="5654" max="5654" width="8.6640625" style="3" bestFit="1" customWidth="1"/>
    <col min="5655" max="5655" width="7.33203125" style="3" bestFit="1" customWidth="1"/>
    <col min="5656" max="5656" width="11.6640625" style="3" bestFit="1" customWidth="1"/>
    <col min="5657" max="5657" width="17.109375" style="3" customWidth="1"/>
    <col min="5658" max="5659" width="20.6640625" style="3" customWidth="1"/>
    <col min="5660" max="5887" width="9" style="3"/>
    <col min="5888" max="5888" width="4.109375" style="3" customWidth="1"/>
    <col min="5889" max="5889" width="15.6640625" style="3" customWidth="1"/>
    <col min="5890" max="5890" width="6.21875" style="3" customWidth="1"/>
    <col min="5891" max="5891" width="11" style="3" bestFit="1" customWidth="1"/>
    <col min="5892" max="5893" width="7.33203125" style="3" bestFit="1" customWidth="1"/>
    <col min="5894" max="5894" width="12" style="3" customWidth="1"/>
    <col min="5895" max="5895" width="13.21875" style="3" bestFit="1" customWidth="1"/>
    <col min="5896" max="5896" width="11" style="3" bestFit="1" customWidth="1"/>
    <col min="5897" max="5901" width="6.21875" style="3" customWidth="1"/>
    <col min="5902" max="5902" width="10.33203125" style="3" customWidth="1"/>
    <col min="5903" max="5903" width="7.33203125" style="3" bestFit="1" customWidth="1"/>
    <col min="5904" max="5904" width="14.77734375" style="3" bestFit="1" customWidth="1"/>
    <col min="5905" max="5909" width="6.21875" style="3" customWidth="1"/>
    <col min="5910" max="5910" width="8.6640625" style="3" bestFit="1" customWidth="1"/>
    <col min="5911" max="5911" width="7.33203125" style="3" bestFit="1" customWidth="1"/>
    <col min="5912" max="5912" width="11.6640625" style="3" bestFit="1" customWidth="1"/>
    <col min="5913" max="5913" width="17.109375" style="3" customWidth="1"/>
    <col min="5914" max="5915" width="20.6640625" style="3" customWidth="1"/>
    <col min="5916" max="6143" width="9" style="3"/>
    <col min="6144" max="6144" width="4.109375" style="3" customWidth="1"/>
    <col min="6145" max="6145" width="15.6640625" style="3" customWidth="1"/>
    <col min="6146" max="6146" width="6.21875" style="3" customWidth="1"/>
    <col min="6147" max="6147" width="11" style="3" bestFit="1" customWidth="1"/>
    <col min="6148" max="6149" width="7.33203125" style="3" bestFit="1" customWidth="1"/>
    <col min="6150" max="6150" width="12" style="3" customWidth="1"/>
    <col min="6151" max="6151" width="13.21875" style="3" bestFit="1" customWidth="1"/>
    <col min="6152" max="6152" width="11" style="3" bestFit="1" customWidth="1"/>
    <col min="6153" max="6157" width="6.21875" style="3" customWidth="1"/>
    <col min="6158" max="6158" width="10.33203125" style="3" customWidth="1"/>
    <col min="6159" max="6159" width="7.33203125" style="3" bestFit="1" customWidth="1"/>
    <col min="6160" max="6160" width="14.77734375" style="3" bestFit="1" customWidth="1"/>
    <col min="6161" max="6165" width="6.21875" style="3" customWidth="1"/>
    <col min="6166" max="6166" width="8.6640625" style="3" bestFit="1" customWidth="1"/>
    <col min="6167" max="6167" width="7.33203125" style="3" bestFit="1" customWidth="1"/>
    <col min="6168" max="6168" width="11.6640625" style="3" bestFit="1" customWidth="1"/>
    <col min="6169" max="6169" width="17.109375" style="3" customWidth="1"/>
    <col min="6170" max="6171" width="20.6640625" style="3" customWidth="1"/>
    <col min="6172" max="6399" width="9" style="3"/>
    <col min="6400" max="6400" width="4.109375" style="3" customWidth="1"/>
    <col min="6401" max="6401" width="15.6640625" style="3" customWidth="1"/>
    <col min="6402" max="6402" width="6.21875" style="3" customWidth="1"/>
    <col min="6403" max="6403" width="11" style="3" bestFit="1" customWidth="1"/>
    <col min="6404" max="6405" width="7.33203125" style="3" bestFit="1" customWidth="1"/>
    <col min="6406" max="6406" width="12" style="3" customWidth="1"/>
    <col min="6407" max="6407" width="13.21875" style="3" bestFit="1" customWidth="1"/>
    <col min="6408" max="6408" width="11" style="3" bestFit="1" customWidth="1"/>
    <col min="6409" max="6413" width="6.21875" style="3" customWidth="1"/>
    <col min="6414" max="6414" width="10.33203125" style="3" customWidth="1"/>
    <col min="6415" max="6415" width="7.33203125" style="3" bestFit="1" customWidth="1"/>
    <col min="6416" max="6416" width="14.77734375" style="3" bestFit="1" customWidth="1"/>
    <col min="6417" max="6421" width="6.21875" style="3" customWidth="1"/>
    <col min="6422" max="6422" width="8.6640625" style="3" bestFit="1" customWidth="1"/>
    <col min="6423" max="6423" width="7.33203125" style="3" bestFit="1" customWidth="1"/>
    <col min="6424" max="6424" width="11.6640625" style="3" bestFit="1" customWidth="1"/>
    <col min="6425" max="6425" width="17.109375" style="3" customWidth="1"/>
    <col min="6426" max="6427" width="20.6640625" style="3" customWidth="1"/>
    <col min="6428" max="6655" width="9" style="3"/>
    <col min="6656" max="6656" width="4.109375" style="3" customWidth="1"/>
    <col min="6657" max="6657" width="15.6640625" style="3" customWidth="1"/>
    <col min="6658" max="6658" width="6.21875" style="3" customWidth="1"/>
    <col min="6659" max="6659" width="11" style="3" bestFit="1" customWidth="1"/>
    <col min="6660" max="6661" width="7.33203125" style="3" bestFit="1" customWidth="1"/>
    <col min="6662" max="6662" width="12" style="3" customWidth="1"/>
    <col min="6663" max="6663" width="13.21875" style="3" bestFit="1" customWidth="1"/>
    <col min="6664" max="6664" width="11" style="3" bestFit="1" customWidth="1"/>
    <col min="6665" max="6669" width="6.21875" style="3" customWidth="1"/>
    <col min="6670" max="6670" width="10.33203125" style="3" customWidth="1"/>
    <col min="6671" max="6671" width="7.33203125" style="3" bestFit="1" customWidth="1"/>
    <col min="6672" max="6672" width="14.77734375" style="3" bestFit="1" customWidth="1"/>
    <col min="6673" max="6677" width="6.21875" style="3" customWidth="1"/>
    <col min="6678" max="6678" width="8.6640625" style="3" bestFit="1" customWidth="1"/>
    <col min="6679" max="6679" width="7.33203125" style="3" bestFit="1" customWidth="1"/>
    <col min="6680" max="6680" width="11.6640625" style="3" bestFit="1" customWidth="1"/>
    <col min="6681" max="6681" width="17.109375" style="3" customWidth="1"/>
    <col min="6682" max="6683" width="20.6640625" style="3" customWidth="1"/>
    <col min="6684" max="6911" width="9" style="3"/>
    <col min="6912" max="6912" width="4.109375" style="3" customWidth="1"/>
    <col min="6913" max="6913" width="15.6640625" style="3" customWidth="1"/>
    <col min="6914" max="6914" width="6.21875" style="3" customWidth="1"/>
    <col min="6915" max="6915" width="11" style="3" bestFit="1" customWidth="1"/>
    <col min="6916" max="6917" width="7.33203125" style="3" bestFit="1" customWidth="1"/>
    <col min="6918" max="6918" width="12" style="3" customWidth="1"/>
    <col min="6919" max="6919" width="13.21875" style="3" bestFit="1" customWidth="1"/>
    <col min="6920" max="6920" width="11" style="3" bestFit="1" customWidth="1"/>
    <col min="6921" max="6925" width="6.21875" style="3" customWidth="1"/>
    <col min="6926" max="6926" width="10.33203125" style="3" customWidth="1"/>
    <col min="6927" max="6927" width="7.33203125" style="3" bestFit="1" customWidth="1"/>
    <col min="6928" max="6928" width="14.77734375" style="3" bestFit="1" customWidth="1"/>
    <col min="6929" max="6933" width="6.21875" style="3" customWidth="1"/>
    <col min="6934" max="6934" width="8.6640625" style="3" bestFit="1" customWidth="1"/>
    <col min="6935" max="6935" width="7.33203125" style="3" bestFit="1" customWidth="1"/>
    <col min="6936" max="6936" width="11.6640625" style="3" bestFit="1" customWidth="1"/>
    <col min="6937" max="6937" width="17.109375" style="3" customWidth="1"/>
    <col min="6938" max="6939" width="20.6640625" style="3" customWidth="1"/>
    <col min="6940" max="7167" width="9" style="3"/>
    <col min="7168" max="7168" width="4.109375" style="3" customWidth="1"/>
    <col min="7169" max="7169" width="15.6640625" style="3" customWidth="1"/>
    <col min="7170" max="7170" width="6.21875" style="3" customWidth="1"/>
    <col min="7171" max="7171" width="11" style="3" bestFit="1" customWidth="1"/>
    <col min="7172" max="7173" width="7.33203125" style="3" bestFit="1" customWidth="1"/>
    <col min="7174" max="7174" width="12" style="3" customWidth="1"/>
    <col min="7175" max="7175" width="13.21875" style="3" bestFit="1" customWidth="1"/>
    <col min="7176" max="7176" width="11" style="3" bestFit="1" customWidth="1"/>
    <col min="7177" max="7181" width="6.21875" style="3" customWidth="1"/>
    <col min="7182" max="7182" width="10.33203125" style="3" customWidth="1"/>
    <col min="7183" max="7183" width="7.33203125" style="3" bestFit="1" customWidth="1"/>
    <col min="7184" max="7184" width="14.77734375" style="3" bestFit="1" customWidth="1"/>
    <col min="7185" max="7189" width="6.21875" style="3" customWidth="1"/>
    <col min="7190" max="7190" width="8.6640625" style="3" bestFit="1" customWidth="1"/>
    <col min="7191" max="7191" width="7.33203125" style="3" bestFit="1" customWidth="1"/>
    <col min="7192" max="7192" width="11.6640625" style="3" bestFit="1" customWidth="1"/>
    <col min="7193" max="7193" width="17.109375" style="3" customWidth="1"/>
    <col min="7194" max="7195" width="20.6640625" style="3" customWidth="1"/>
    <col min="7196" max="7423" width="9" style="3"/>
    <col min="7424" max="7424" width="4.109375" style="3" customWidth="1"/>
    <col min="7425" max="7425" width="15.6640625" style="3" customWidth="1"/>
    <col min="7426" max="7426" width="6.21875" style="3" customWidth="1"/>
    <col min="7427" max="7427" width="11" style="3" bestFit="1" customWidth="1"/>
    <col min="7428" max="7429" width="7.33203125" style="3" bestFit="1" customWidth="1"/>
    <col min="7430" max="7430" width="12" style="3" customWidth="1"/>
    <col min="7431" max="7431" width="13.21875" style="3" bestFit="1" customWidth="1"/>
    <col min="7432" max="7432" width="11" style="3" bestFit="1" customWidth="1"/>
    <col min="7433" max="7437" width="6.21875" style="3" customWidth="1"/>
    <col min="7438" max="7438" width="10.33203125" style="3" customWidth="1"/>
    <col min="7439" max="7439" width="7.33203125" style="3" bestFit="1" customWidth="1"/>
    <col min="7440" max="7440" width="14.77734375" style="3" bestFit="1" customWidth="1"/>
    <col min="7441" max="7445" width="6.21875" style="3" customWidth="1"/>
    <col min="7446" max="7446" width="8.6640625" style="3" bestFit="1" customWidth="1"/>
    <col min="7447" max="7447" width="7.33203125" style="3" bestFit="1" customWidth="1"/>
    <col min="7448" max="7448" width="11.6640625" style="3" bestFit="1" customWidth="1"/>
    <col min="7449" max="7449" width="17.109375" style="3" customWidth="1"/>
    <col min="7450" max="7451" width="20.6640625" style="3" customWidth="1"/>
    <col min="7452" max="7679" width="9" style="3"/>
    <col min="7680" max="7680" width="4.109375" style="3" customWidth="1"/>
    <col min="7681" max="7681" width="15.6640625" style="3" customWidth="1"/>
    <col min="7682" max="7682" width="6.21875" style="3" customWidth="1"/>
    <col min="7683" max="7683" width="11" style="3" bestFit="1" customWidth="1"/>
    <col min="7684" max="7685" width="7.33203125" style="3" bestFit="1" customWidth="1"/>
    <col min="7686" max="7686" width="12" style="3" customWidth="1"/>
    <col min="7687" max="7687" width="13.21875" style="3" bestFit="1" customWidth="1"/>
    <col min="7688" max="7688" width="11" style="3" bestFit="1" customWidth="1"/>
    <col min="7689" max="7693" width="6.21875" style="3" customWidth="1"/>
    <col min="7694" max="7694" width="10.33203125" style="3" customWidth="1"/>
    <col min="7695" max="7695" width="7.33203125" style="3" bestFit="1" customWidth="1"/>
    <col min="7696" max="7696" width="14.77734375" style="3" bestFit="1" customWidth="1"/>
    <col min="7697" max="7701" width="6.21875" style="3" customWidth="1"/>
    <col min="7702" max="7702" width="8.6640625" style="3" bestFit="1" customWidth="1"/>
    <col min="7703" max="7703" width="7.33203125" style="3" bestFit="1" customWidth="1"/>
    <col min="7704" max="7704" width="11.6640625" style="3" bestFit="1" customWidth="1"/>
    <col min="7705" max="7705" width="17.109375" style="3" customWidth="1"/>
    <col min="7706" max="7707" width="20.6640625" style="3" customWidth="1"/>
    <col min="7708" max="7935" width="9" style="3"/>
    <col min="7936" max="7936" width="4.109375" style="3" customWidth="1"/>
    <col min="7937" max="7937" width="15.6640625" style="3" customWidth="1"/>
    <col min="7938" max="7938" width="6.21875" style="3" customWidth="1"/>
    <col min="7939" max="7939" width="11" style="3" bestFit="1" customWidth="1"/>
    <col min="7940" max="7941" width="7.33203125" style="3" bestFit="1" customWidth="1"/>
    <col min="7942" max="7942" width="12" style="3" customWidth="1"/>
    <col min="7943" max="7943" width="13.21875" style="3" bestFit="1" customWidth="1"/>
    <col min="7944" max="7944" width="11" style="3" bestFit="1" customWidth="1"/>
    <col min="7945" max="7949" width="6.21875" style="3" customWidth="1"/>
    <col min="7950" max="7950" width="10.33203125" style="3" customWidth="1"/>
    <col min="7951" max="7951" width="7.33203125" style="3" bestFit="1" customWidth="1"/>
    <col min="7952" max="7952" width="14.77734375" style="3" bestFit="1" customWidth="1"/>
    <col min="7953" max="7957" width="6.21875" style="3" customWidth="1"/>
    <col min="7958" max="7958" width="8.6640625" style="3" bestFit="1" customWidth="1"/>
    <col min="7959" max="7959" width="7.33203125" style="3" bestFit="1" customWidth="1"/>
    <col min="7960" max="7960" width="11.6640625" style="3" bestFit="1" customWidth="1"/>
    <col min="7961" max="7961" width="17.109375" style="3" customWidth="1"/>
    <col min="7962" max="7963" width="20.6640625" style="3" customWidth="1"/>
    <col min="7964" max="8191" width="9" style="3"/>
    <col min="8192" max="8192" width="4.109375" style="3" customWidth="1"/>
    <col min="8193" max="8193" width="15.6640625" style="3" customWidth="1"/>
    <col min="8194" max="8194" width="6.21875" style="3" customWidth="1"/>
    <col min="8195" max="8195" width="11" style="3" bestFit="1" customWidth="1"/>
    <col min="8196" max="8197" width="7.33203125" style="3" bestFit="1" customWidth="1"/>
    <col min="8198" max="8198" width="12" style="3" customWidth="1"/>
    <col min="8199" max="8199" width="13.21875" style="3" bestFit="1" customWidth="1"/>
    <col min="8200" max="8200" width="11" style="3" bestFit="1" customWidth="1"/>
    <col min="8201" max="8205" width="6.21875" style="3" customWidth="1"/>
    <col min="8206" max="8206" width="10.33203125" style="3" customWidth="1"/>
    <col min="8207" max="8207" width="7.33203125" style="3" bestFit="1" customWidth="1"/>
    <col min="8208" max="8208" width="14.77734375" style="3" bestFit="1" customWidth="1"/>
    <col min="8209" max="8213" width="6.21875" style="3" customWidth="1"/>
    <col min="8214" max="8214" width="8.6640625" style="3" bestFit="1" customWidth="1"/>
    <col min="8215" max="8215" width="7.33203125" style="3" bestFit="1" customWidth="1"/>
    <col min="8216" max="8216" width="11.6640625" style="3" bestFit="1" customWidth="1"/>
    <col min="8217" max="8217" width="17.109375" style="3" customWidth="1"/>
    <col min="8218" max="8219" width="20.6640625" style="3" customWidth="1"/>
    <col min="8220" max="8447" width="9" style="3"/>
    <col min="8448" max="8448" width="4.109375" style="3" customWidth="1"/>
    <col min="8449" max="8449" width="15.6640625" style="3" customWidth="1"/>
    <col min="8450" max="8450" width="6.21875" style="3" customWidth="1"/>
    <col min="8451" max="8451" width="11" style="3" bestFit="1" customWidth="1"/>
    <col min="8452" max="8453" width="7.33203125" style="3" bestFit="1" customWidth="1"/>
    <col min="8454" max="8454" width="12" style="3" customWidth="1"/>
    <col min="8455" max="8455" width="13.21875" style="3" bestFit="1" customWidth="1"/>
    <col min="8456" max="8456" width="11" style="3" bestFit="1" customWidth="1"/>
    <col min="8457" max="8461" width="6.21875" style="3" customWidth="1"/>
    <col min="8462" max="8462" width="10.33203125" style="3" customWidth="1"/>
    <col min="8463" max="8463" width="7.33203125" style="3" bestFit="1" customWidth="1"/>
    <col min="8464" max="8464" width="14.77734375" style="3" bestFit="1" customWidth="1"/>
    <col min="8465" max="8469" width="6.21875" style="3" customWidth="1"/>
    <col min="8470" max="8470" width="8.6640625" style="3" bestFit="1" customWidth="1"/>
    <col min="8471" max="8471" width="7.33203125" style="3" bestFit="1" customWidth="1"/>
    <col min="8472" max="8472" width="11.6640625" style="3" bestFit="1" customWidth="1"/>
    <col min="8473" max="8473" width="17.109375" style="3" customWidth="1"/>
    <col min="8474" max="8475" width="20.6640625" style="3" customWidth="1"/>
    <col min="8476" max="8703" width="9" style="3"/>
    <col min="8704" max="8704" width="4.109375" style="3" customWidth="1"/>
    <col min="8705" max="8705" width="15.6640625" style="3" customWidth="1"/>
    <col min="8706" max="8706" width="6.21875" style="3" customWidth="1"/>
    <col min="8707" max="8707" width="11" style="3" bestFit="1" customWidth="1"/>
    <col min="8708" max="8709" width="7.33203125" style="3" bestFit="1" customWidth="1"/>
    <col min="8710" max="8710" width="12" style="3" customWidth="1"/>
    <col min="8711" max="8711" width="13.21875" style="3" bestFit="1" customWidth="1"/>
    <col min="8712" max="8712" width="11" style="3" bestFit="1" customWidth="1"/>
    <col min="8713" max="8717" width="6.21875" style="3" customWidth="1"/>
    <col min="8718" max="8718" width="10.33203125" style="3" customWidth="1"/>
    <col min="8719" max="8719" width="7.33203125" style="3" bestFit="1" customWidth="1"/>
    <col min="8720" max="8720" width="14.77734375" style="3" bestFit="1" customWidth="1"/>
    <col min="8721" max="8725" width="6.21875" style="3" customWidth="1"/>
    <col min="8726" max="8726" width="8.6640625" style="3" bestFit="1" customWidth="1"/>
    <col min="8727" max="8727" width="7.33203125" style="3" bestFit="1" customWidth="1"/>
    <col min="8728" max="8728" width="11.6640625" style="3" bestFit="1" customWidth="1"/>
    <col min="8729" max="8729" width="17.109375" style="3" customWidth="1"/>
    <col min="8730" max="8731" width="20.6640625" style="3" customWidth="1"/>
    <col min="8732" max="8959" width="9" style="3"/>
    <col min="8960" max="8960" width="4.109375" style="3" customWidth="1"/>
    <col min="8961" max="8961" width="15.6640625" style="3" customWidth="1"/>
    <col min="8962" max="8962" width="6.21875" style="3" customWidth="1"/>
    <col min="8963" max="8963" width="11" style="3" bestFit="1" customWidth="1"/>
    <col min="8964" max="8965" width="7.33203125" style="3" bestFit="1" customWidth="1"/>
    <col min="8966" max="8966" width="12" style="3" customWidth="1"/>
    <col min="8967" max="8967" width="13.21875" style="3" bestFit="1" customWidth="1"/>
    <col min="8968" max="8968" width="11" style="3" bestFit="1" customWidth="1"/>
    <col min="8969" max="8973" width="6.21875" style="3" customWidth="1"/>
    <col min="8974" max="8974" width="10.33203125" style="3" customWidth="1"/>
    <col min="8975" max="8975" width="7.33203125" style="3" bestFit="1" customWidth="1"/>
    <col min="8976" max="8976" width="14.77734375" style="3" bestFit="1" customWidth="1"/>
    <col min="8977" max="8981" width="6.21875" style="3" customWidth="1"/>
    <col min="8982" max="8982" width="8.6640625" style="3" bestFit="1" customWidth="1"/>
    <col min="8983" max="8983" width="7.33203125" style="3" bestFit="1" customWidth="1"/>
    <col min="8984" max="8984" width="11.6640625" style="3" bestFit="1" customWidth="1"/>
    <col min="8985" max="8985" width="17.109375" style="3" customWidth="1"/>
    <col min="8986" max="8987" width="20.6640625" style="3" customWidth="1"/>
    <col min="8988" max="9215" width="9" style="3"/>
    <col min="9216" max="9216" width="4.109375" style="3" customWidth="1"/>
    <col min="9217" max="9217" width="15.6640625" style="3" customWidth="1"/>
    <col min="9218" max="9218" width="6.21875" style="3" customWidth="1"/>
    <col min="9219" max="9219" width="11" style="3" bestFit="1" customWidth="1"/>
    <col min="9220" max="9221" width="7.33203125" style="3" bestFit="1" customWidth="1"/>
    <col min="9222" max="9222" width="12" style="3" customWidth="1"/>
    <col min="9223" max="9223" width="13.21875" style="3" bestFit="1" customWidth="1"/>
    <col min="9224" max="9224" width="11" style="3" bestFit="1" customWidth="1"/>
    <col min="9225" max="9229" width="6.21875" style="3" customWidth="1"/>
    <col min="9230" max="9230" width="10.33203125" style="3" customWidth="1"/>
    <col min="9231" max="9231" width="7.33203125" style="3" bestFit="1" customWidth="1"/>
    <col min="9232" max="9232" width="14.77734375" style="3" bestFit="1" customWidth="1"/>
    <col min="9233" max="9237" width="6.21875" style="3" customWidth="1"/>
    <col min="9238" max="9238" width="8.6640625" style="3" bestFit="1" customWidth="1"/>
    <col min="9239" max="9239" width="7.33203125" style="3" bestFit="1" customWidth="1"/>
    <col min="9240" max="9240" width="11.6640625" style="3" bestFit="1" customWidth="1"/>
    <col min="9241" max="9241" width="17.109375" style="3" customWidth="1"/>
    <col min="9242" max="9243" width="20.6640625" style="3" customWidth="1"/>
    <col min="9244" max="9471" width="9" style="3"/>
    <col min="9472" max="9472" width="4.109375" style="3" customWidth="1"/>
    <col min="9473" max="9473" width="15.6640625" style="3" customWidth="1"/>
    <col min="9474" max="9474" width="6.21875" style="3" customWidth="1"/>
    <col min="9475" max="9475" width="11" style="3" bestFit="1" customWidth="1"/>
    <col min="9476" max="9477" width="7.33203125" style="3" bestFit="1" customWidth="1"/>
    <col min="9478" max="9478" width="12" style="3" customWidth="1"/>
    <col min="9479" max="9479" width="13.21875" style="3" bestFit="1" customWidth="1"/>
    <col min="9480" max="9480" width="11" style="3" bestFit="1" customWidth="1"/>
    <col min="9481" max="9485" width="6.21875" style="3" customWidth="1"/>
    <col min="9486" max="9486" width="10.33203125" style="3" customWidth="1"/>
    <col min="9487" max="9487" width="7.33203125" style="3" bestFit="1" customWidth="1"/>
    <col min="9488" max="9488" width="14.77734375" style="3" bestFit="1" customWidth="1"/>
    <col min="9489" max="9493" width="6.21875" style="3" customWidth="1"/>
    <col min="9494" max="9494" width="8.6640625" style="3" bestFit="1" customWidth="1"/>
    <col min="9495" max="9495" width="7.33203125" style="3" bestFit="1" customWidth="1"/>
    <col min="9496" max="9496" width="11.6640625" style="3" bestFit="1" customWidth="1"/>
    <col min="9497" max="9497" width="17.109375" style="3" customWidth="1"/>
    <col min="9498" max="9499" width="20.6640625" style="3" customWidth="1"/>
    <col min="9500" max="9727" width="9" style="3"/>
    <col min="9728" max="9728" width="4.109375" style="3" customWidth="1"/>
    <col min="9729" max="9729" width="15.6640625" style="3" customWidth="1"/>
    <col min="9730" max="9730" width="6.21875" style="3" customWidth="1"/>
    <col min="9731" max="9731" width="11" style="3" bestFit="1" customWidth="1"/>
    <col min="9732" max="9733" width="7.33203125" style="3" bestFit="1" customWidth="1"/>
    <col min="9734" max="9734" width="12" style="3" customWidth="1"/>
    <col min="9735" max="9735" width="13.21875" style="3" bestFit="1" customWidth="1"/>
    <col min="9736" max="9736" width="11" style="3" bestFit="1" customWidth="1"/>
    <col min="9737" max="9741" width="6.21875" style="3" customWidth="1"/>
    <col min="9742" max="9742" width="10.33203125" style="3" customWidth="1"/>
    <col min="9743" max="9743" width="7.33203125" style="3" bestFit="1" customWidth="1"/>
    <col min="9744" max="9744" width="14.77734375" style="3" bestFit="1" customWidth="1"/>
    <col min="9745" max="9749" width="6.21875" style="3" customWidth="1"/>
    <col min="9750" max="9750" width="8.6640625" style="3" bestFit="1" customWidth="1"/>
    <col min="9751" max="9751" width="7.33203125" style="3" bestFit="1" customWidth="1"/>
    <col min="9752" max="9752" width="11.6640625" style="3" bestFit="1" customWidth="1"/>
    <col min="9753" max="9753" width="17.109375" style="3" customWidth="1"/>
    <col min="9754" max="9755" width="20.6640625" style="3" customWidth="1"/>
    <col min="9756" max="9983" width="9" style="3"/>
    <col min="9984" max="9984" width="4.109375" style="3" customWidth="1"/>
    <col min="9985" max="9985" width="15.6640625" style="3" customWidth="1"/>
    <col min="9986" max="9986" width="6.21875" style="3" customWidth="1"/>
    <col min="9987" max="9987" width="11" style="3" bestFit="1" customWidth="1"/>
    <col min="9988" max="9989" width="7.33203125" style="3" bestFit="1" customWidth="1"/>
    <col min="9990" max="9990" width="12" style="3" customWidth="1"/>
    <col min="9991" max="9991" width="13.21875" style="3" bestFit="1" customWidth="1"/>
    <col min="9992" max="9992" width="11" style="3" bestFit="1" customWidth="1"/>
    <col min="9993" max="9997" width="6.21875" style="3" customWidth="1"/>
    <col min="9998" max="9998" width="10.33203125" style="3" customWidth="1"/>
    <col min="9999" max="9999" width="7.33203125" style="3" bestFit="1" customWidth="1"/>
    <col min="10000" max="10000" width="14.77734375" style="3" bestFit="1" customWidth="1"/>
    <col min="10001" max="10005" width="6.21875" style="3" customWidth="1"/>
    <col min="10006" max="10006" width="8.6640625" style="3" bestFit="1" customWidth="1"/>
    <col min="10007" max="10007" width="7.33203125" style="3" bestFit="1" customWidth="1"/>
    <col min="10008" max="10008" width="11.6640625" style="3" bestFit="1" customWidth="1"/>
    <col min="10009" max="10009" width="17.109375" style="3" customWidth="1"/>
    <col min="10010" max="10011" width="20.6640625" style="3" customWidth="1"/>
    <col min="10012" max="10239" width="9" style="3"/>
    <col min="10240" max="10240" width="4.109375" style="3" customWidth="1"/>
    <col min="10241" max="10241" width="15.6640625" style="3" customWidth="1"/>
    <col min="10242" max="10242" width="6.21875" style="3" customWidth="1"/>
    <col min="10243" max="10243" width="11" style="3" bestFit="1" customWidth="1"/>
    <col min="10244" max="10245" width="7.33203125" style="3" bestFit="1" customWidth="1"/>
    <col min="10246" max="10246" width="12" style="3" customWidth="1"/>
    <col min="10247" max="10247" width="13.21875" style="3" bestFit="1" customWidth="1"/>
    <col min="10248" max="10248" width="11" style="3" bestFit="1" customWidth="1"/>
    <col min="10249" max="10253" width="6.21875" style="3" customWidth="1"/>
    <col min="10254" max="10254" width="10.33203125" style="3" customWidth="1"/>
    <col min="10255" max="10255" width="7.33203125" style="3" bestFit="1" customWidth="1"/>
    <col min="10256" max="10256" width="14.77734375" style="3" bestFit="1" customWidth="1"/>
    <col min="10257" max="10261" width="6.21875" style="3" customWidth="1"/>
    <col min="10262" max="10262" width="8.6640625" style="3" bestFit="1" customWidth="1"/>
    <col min="10263" max="10263" width="7.33203125" style="3" bestFit="1" customWidth="1"/>
    <col min="10264" max="10264" width="11.6640625" style="3" bestFit="1" customWidth="1"/>
    <col min="10265" max="10265" width="17.109375" style="3" customWidth="1"/>
    <col min="10266" max="10267" width="20.6640625" style="3" customWidth="1"/>
    <col min="10268" max="10495" width="9" style="3"/>
    <col min="10496" max="10496" width="4.109375" style="3" customWidth="1"/>
    <col min="10497" max="10497" width="15.6640625" style="3" customWidth="1"/>
    <col min="10498" max="10498" width="6.21875" style="3" customWidth="1"/>
    <col min="10499" max="10499" width="11" style="3" bestFit="1" customWidth="1"/>
    <col min="10500" max="10501" width="7.33203125" style="3" bestFit="1" customWidth="1"/>
    <col min="10502" max="10502" width="12" style="3" customWidth="1"/>
    <col min="10503" max="10503" width="13.21875" style="3" bestFit="1" customWidth="1"/>
    <col min="10504" max="10504" width="11" style="3" bestFit="1" customWidth="1"/>
    <col min="10505" max="10509" width="6.21875" style="3" customWidth="1"/>
    <col min="10510" max="10510" width="10.33203125" style="3" customWidth="1"/>
    <col min="10511" max="10511" width="7.33203125" style="3" bestFit="1" customWidth="1"/>
    <col min="10512" max="10512" width="14.77734375" style="3" bestFit="1" customWidth="1"/>
    <col min="10513" max="10517" width="6.21875" style="3" customWidth="1"/>
    <col min="10518" max="10518" width="8.6640625" style="3" bestFit="1" customWidth="1"/>
    <col min="10519" max="10519" width="7.33203125" style="3" bestFit="1" customWidth="1"/>
    <col min="10520" max="10520" width="11.6640625" style="3" bestFit="1" customWidth="1"/>
    <col min="10521" max="10521" width="17.109375" style="3" customWidth="1"/>
    <col min="10522" max="10523" width="20.6640625" style="3" customWidth="1"/>
    <col min="10524" max="10751" width="9" style="3"/>
    <col min="10752" max="10752" width="4.109375" style="3" customWidth="1"/>
    <col min="10753" max="10753" width="15.6640625" style="3" customWidth="1"/>
    <col min="10754" max="10754" width="6.21875" style="3" customWidth="1"/>
    <col min="10755" max="10755" width="11" style="3" bestFit="1" customWidth="1"/>
    <col min="10756" max="10757" width="7.33203125" style="3" bestFit="1" customWidth="1"/>
    <col min="10758" max="10758" width="12" style="3" customWidth="1"/>
    <col min="10759" max="10759" width="13.21875" style="3" bestFit="1" customWidth="1"/>
    <col min="10760" max="10760" width="11" style="3" bestFit="1" customWidth="1"/>
    <col min="10761" max="10765" width="6.21875" style="3" customWidth="1"/>
    <col min="10766" max="10766" width="10.33203125" style="3" customWidth="1"/>
    <col min="10767" max="10767" width="7.33203125" style="3" bestFit="1" customWidth="1"/>
    <col min="10768" max="10768" width="14.77734375" style="3" bestFit="1" customWidth="1"/>
    <col min="10769" max="10773" width="6.21875" style="3" customWidth="1"/>
    <col min="10774" max="10774" width="8.6640625" style="3" bestFit="1" customWidth="1"/>
    <col min="10775" max="10775" width="7.33203125" style="3" bestFit="1" customWidth="1"/>
    <col min="10776" max="10776" width="11.6640625" style="3" bestFit="1" customWidth="1"/>
    <col min="10777" max="10777" width="17.109375" style="3" customWidth="1"/>
    <col min="10778" max="10779" width="20.6640625" style="3" customWidth="1"/>
    <col min="10780" max="11007" width="9" style="3"/>
    <col min="11008" max="11008" width="4.109375" style="3" customWidth="1"/>
    <col min="11009" max="11009" width="15.6640625" style="3" customWidth="1"/>
    <col min="11010" max="11010" width="6.21875" style="3" customWidth="1"/>
    <col min="11011" max="11011" width="11" style="3" bestFit="1" customWidth="1"/>
    <col min="11012" max="11013" width="7.33203125" style="3" bestFit="1" customWidth="1"/>
    <col min="11014" max="11014" width="12" style="3" customWidth="1"/>
    <col min="11015" max="11015" width="13.21875" style="3" bestFit="1" customWidth="1"/>
    <col min="11016" max="11016" width="11" style="3" bestFit="1" customWidth="1"/>
    <col min="11017" max="11021" width="6.21875" style="3" customWidth="1"/>
    <col min="11022" max="11022" width="10.33203125" style="3" customWidth="1"/>
    <col min="11023" max="11023" width="7.33203125" style="3" bestFit="1" customWidth="1"/>
    <col min="11024" max="11024" width="14.77734375" style="3" bestFit="1" customWidth="1"/>
    <col min="11025" max="11029" width="6.21875" style="3" customWidth="1"/>
    <col min="11030" max="11030" width="8.6640625" style="3" bestFit="1" customWidth="1"/>
    <col min="11031" max="11031" width="7.33203125" style="3" bestFit="1" customWidth="1"/>
    <col min="11032" max="11032" width="11.6640625" style="3" bestFit="1" customWidth="1"/>
    <col min="11033" max="11033" width="17.109375" style="3" customWidth="1"/>
    <col min="11034" max="11035" width="20.6640625" style="3" customWidth="1"/>
    <col min="11036" max="11263" width="9" style="3"/>
    <col min="11264" max="11264" width="4.109375" style="3" customWidth="1"/>
    <col min="11265" max="11265" width="15.6640625" style="3" customWidth="1"/>
    <col min="11266" max="11266" width="6.21875" style="3" customWidth="1"/>
    <col min="11267" max="11267" width="11" style="3" bestFit="1" customWidth="1"/>
    <col min="11268" max="11269" width="7.33203125" style="3" bestFit="1" customWidth="1"/>
    <col min="11270" max="11270" width="12" style="3" customWidth="1"/>
    <col min="11271" max="11271" width="13.21875" style="3" bestFit="1" customWidth="1"/>
    <col min="11272" max="11272" width="11" style="3" bestFit="1" customWidth="1"/>
    <col min="11273" max="11277" width="6.21875" style="3" customWidth="1"/>
    <col min="11278" max="11278" width="10.33203125" style="3" customWidth="1"/>
    <col min="11279" max="11279" width="7.33203125" style="3" bestFit="1" customWidth="1"/>
    <col min="11280" max="11280" width="14.77734375" style="3" bestFit="1" customWidth="1"/>
    <col min="11281" max="11285" width="6.21875" style="3" customWidth="1"/>
    <col min="11286" max="11286" width="8.6640625" style="3" bestFit="1" customWidth="1"/>
    <col min="11287" max="11287" width="7.33203125" style="3" bestFit="1" customWidth="1"/>
    <col min="11288" max="11288" width="11.6640625" style="3" bestFit="1" customWidth="1"/>
    <col min="11289" max="11289" width="17.109375" style="3" customWidth="1"/>
    <col min="11290" max="11291" width="20.6640625" style="3" customWidth="1"/>
    <col min="11292" max="11519" width="9" style="3"/>
    <col min="11520" max="11520" width="4.109375" style="3" customWidth="1"/>
    <col min="11521" max="11521" width="15.6640625" style="3" customWidth="1"/>
    <col min="11522" max="11522" width="6.21875" style="3" customWidth="1"/>
    <col min="11523" max="11523" width="11" style="3" bestFit="1" customWidth="1"/>
    <col min="11524" max="11525" width="7.33203125" style="3" bestFit="1" customWidth="1"/>
    <col min="11526" max="11526" width="12" style="3" customWidth="1"/>
    <col min="11527" max="11527" width="13.21875" style="3" bestFit="1" customWidth="1"/>
    <col min="11528" max="11528" width="11" style="3" bestFit="1" customWidth="1"/>
    <col min="11529" max="11533" width="6.21875" style="3" customWidth="1"/>
    <col min="11534" max="11534" width="10.33203125" style="3" customWidth="1"/>
    <col min="11535" max="11535" width="7.33203125" style="3" bestFit="1" customWidth="1"/>
    <col min="11536" max="11536" width="14.77734375" style="3" bestFit="1" customWidth="1"/>
    <col min="11537" max="11541" width="6.21875" style="3" customWidth="1"/>
    <col min="11542" max="11542" width="8.6640625" style="3" bestFit="1" customWidth="1"/>
    <col min="11543" max="11543" width="7.33203125" style="3" bestFit="1" customWidth="1"/>
    <col min="11544" max="11544" width="11.6640625" style="3" bestFit="1" customWidth="1"/>
    <col min="11545" max="11545" width="17.109375" style="3" customWidth="1"/>
    <col min="11546" max="11547" width="20.6640625" style="3" customWidth="1"/>
    <col min="11548" max="11775" width="9" style="3"/>
    <col min="11776" max="11776" width="4.109375" style="3" customWidth="1"/>
    <col min="11777" max="11777" width="15.6640625" style="3" customWidth="1"/>
    <col min="11778" max="11778" width="6.21875" style="3" customWidth="1"/>
    <col min="11779" max="11779" width="11" style="3" bestFit="1" customWidth="1"/>
    <col min="11780" max="11781" width="7.33203125" style="3" bestFit="1" customWidth="1"/>
    <col min="11782" max="11782" width="12" style="3" customWidth="1"/>
    <col min="11783" max="11783" width="13.21875" style="3" bestFit="1" customWidth="1"/>
    <col min="11784" max="11784" width="11" style="3" bestFit="1" customWidth="1"/>
    <col min="11785" max="11789" width="6.21875" style="3" customWidth="1"/>
    <col min="11790" max="11790" width="10.33203125" style="3" customWidth="1"/>
    <col min="11791" max="11791" width="7.33203125" style="3" bestFit="1" customWidth="1"/>
    <col min="11792" max="11792" width="14.77734375" style="3" bestFit="1" customWidth="1"/>
    <col min="11793" max="11797" width="6.21875" style="3" customWidth="1"/>
    <col min="11798" max="11798" width="8.6640625" style="3" bestFit="1" customWidth="1"/>
    <col min="11799" max="11799" width="7.33203125" style="3" bestFit="1" customWidth="1"/>
    <col min="11800" max="11800" width="11.6640625" style="3" bestFit="1" customWidth="1"/>
    <col min="11801" max="11801" width="17.109375" style="3" customWidth="1"/>
    <col min="11802" max="11803" width="20.6640625" style="3" customWidth="1"/>
    <col min="11804" max="12031" width="9" style="3"/>
    <col min="12032" max="12032" width="4.109375" style="3" customWidth="1"/>
    <col min="12033" max="12033" width="15.6640625" style="3" customWidth="1"/>
    <col min="12034" max="12034" width="6.21875" style="3" customWidth="1"/>
    <col min="12035" max="12035" width="11" style="3" bestFit="1" customWidth="1"/>
    <col min="12036" max="12037" width="7.33203125" style="3" bestFit="1" customWidth="1"/>
    <col min="12038" max="12038" width="12" style="3" customWidth="1"/>
    <col min="12039" max="12039" width="13.21875" style="3" bestFit="1" customWidth="1"/>
    <col min="12040" max="12040" width="11" style="3" bestFit="1" customWidth="1"/>
    <col min="12041" max="12045" width="6.21875" style="3" customWidth="1"/>
    <col min="12046" max="12046" width="10.33203125" style="3" customWidth="1"/>
    <col min="12047" max="12047" width="7.33203125" style="3" bestFit="1" customWidth="1"/>
    <col min="12048" max="12048" width="14.77734375" style="3" bestFit="1" customWidth="1"/>
    <col min="12049" max="12053" width="6.21875" style="3" customWidth="1"/>
    <col min="12054" max="12054" width="8.6640625" style="3" bestFit="1" customWidth="1"/>
    <col min="12055" max="12055" width="7.33203125" style="3" bestFit="1" customWidth="1"/>
    <col min="12056" max="12056" width="11.6640625" style="3" bestFit="1" customWidth="1"/>
    <col min="12057" max="12057" width="17.109375" style="3" customWidth="1"/>
    <col min="12058" max="12059" width="20.6640625" style="3" customWidth="1"/>
    <col min="12060" max="12287" width="9" style="3"/>
    <col min="12288" max="12288" width="4.109375" style="3" customWidth="1"/>
    <col min="12289" max="12289" width="15.6640625" style="3" customWidth="1"/>
    <col min="12290" max="12290" width="6.21875" style="3" customWidth="1"/>
    <col min="12291" max="12291" width="11" style="3" bestFit="1" customWidth="1"/>
    <col min="12292" max="12293" width="7.33203125" style="3" bestFit="1" customWidth="1"/>
    <col min="12294" max="12294" width="12" style="3" customWidth="1"/>
    <col min="12295" max="12295" width="13.21875" style="3" bestFit="1" customWidth="1"/>
    <col min="12296" max="12296" width="11" style="3" bestFit="1" customWidth="1"/>
    <col min="12297" max="12301" width="6.21875" style="3" customWidth="1"/>
    <col min="12302" max="12302" width="10.33203125" style="3" customWidth="1"/>
    <col min="12303" max="12303" width="7.33203125" style="3" bestFit="1" customWidth="1"/>
    <col min="12304" max="12304" width="14.77734375" style="3" bestFit="1" customWidth="1"/>
    <col min="12305" max="12309" width="6.21875" style="3" customWidth="1"/>
    <col min="12310" max="12310" width="8.6640625" style="3" bestFit="1" customWidth="1"/>
    <col min="12311" max="12311" width="7.33203125" style="3" bestFit="1" customWidth="1"/>
    <col min="12312" max="12312" width="11.6640625" style="3" bestFit="1" customWidth="1"/>
    <col min="12313" max="12313" width="17.109375" style="3" customWidth="1"/>
    <col min="12314" max="12315" width="20.6640625" style="3" customWidth="1"/>
    <col min="12316" max="12543" width="9" style="3"/>
    <col min="12544" max="12544" width="4.109375" style="3" customWidth="1"/>
    <col min="12545" max="12545" width="15.6640625" style="3" customWidth="1"/>
    <col min="12546" max="12546" width="6.21875" style="3" customWidth="1"/>
    <col min="12547" max="12547" width="11" style="3" bestFit="1" customWidth="1"/>
    <col min="12548" max="12549" width="7.33203125" style="3" bestFit="1" customWidth="1"/>
    <col min="12550" max="12550" width="12" style="3" customWidth="1"/>
    <col min="12551" max="12551" width="13.21875" style="3" bestFit="1" customWidth="1"/>
    <col min="12552" max="12552" width="11" style="3" bestFit="1" customWidth="1"/>
    <col min="12553" max="12557" width="6.21875" style="3" customWidth="1"/>
    <col min="12558" max="12558" width="10.33203125" style="3" customWidth="1"/>
    <col min="12559" max="12559" width="7.33203125" style="3" bestFit="1" customWidth="1"/>
    <col min="12560" max="12560" width="14.77734375" style="3" bestFit="1" customWidth="1"/>
    <col min="12561" max="12565" width="6.21875" style="3" customWidth="1"/>
    <col min="12566" max="12566" width="8.6640625" style="3" bestFit="1" customWidth="1"/>
    <col min="12567" max="12567" width="7.33203125" style="3" bestFit="1" customWidth="1"/>
    <col min="12568" max="12568" width="11.6640625" style="3" bestFit="1" customWidth="1"/>
    <col min="12569" max="12569" width="17.109375" style="3" customWidth="1"/>
    <col min="12570" max="12571" width="20.6640625" style="3" customWidth="1"/>
    <col min="12572" max="12799" width="9" style="3"/>
    <col min="12800" max="12800" width="4.109375" style="3" customWidth="1"/>
    <col min="12801" max="12801" width="15.6640625" style="3" customWidth="1"/>
    <col min="12802" max="12802" width="6.21875" style="3" customWidth="1"/>
    <col min="12803" max="12803" width="11" style="3" bestFit="1" customWidth="1"/>
    <col min="12804" max="12805" width="7.33203125" style="3" bestFit="1" customWidth="1"/>
    <col min="12806" max="12806" width="12" style="3" customWidth="1"/>
    <col min="12807" max="12807" width="13.21875" style="3" bestFit="1" customWidth="1"/>
    <col min="12808" max="12808" width="11" style="3" bestFit="1" customWidth="1"/>
    <col min="12809" max="12813" width="6.21875" style="3" customWidth="1"/>
    <col min="12814" max="12814" width="10.33203125" style="3" customWidth="1"/>
    <col min="12815" max="12815" width="7.33203125" style="3" bestFit="1" customWidth="1"/>
    <col min="12816" max="12816" width="14.77734375" style="3" bestFit="1" customWidth="1"/>
    <col min="12817" max="12821" width="6.21875" style="3" customWidth="1"/>
    <col min="12822" max="12822" width="8.6640625" style="3" bestFit="1" customWidth="1"/>
    <col min="12823" max="12823" width="7.33203125" style="3" bestFit="1" customWidth="1"/>
    <col min="12824" max="12824" width="11.6640625" style="3" bestFit="1" customWidth="1"/>
    <col min="12825" max="12825" width="17.109375" style="3" customWidth="1"/>
    <col min="12826" max="12827" width="20.6640625" style="3" customWidth="1"/>
    <col min="12828" max="13055" width="9" style="3"/>
    <col min="13056" max="13056" width="4.109375" style="3" customWidth="1"/>
    <col min="13057" max="13057" width="15.6640625" style="3" customWidth="1"/>
    <col min="13058" max="13058" width="6.21875" style="3" customWidth="1"/>
    <col min="13059" max="13059" width="11" style="3" bestFit="1" customWidth="1"/>
    <col min="13060" max="13061" width="7.33203125" style="3" bestFit="1" customWidth="1"/>
    <col min="13062" max="13062" width="12" style="3" customWidth="1"/>
    <col min="13063" max="13063" width="13.21875" style="3" bestFit="1" customWidth="1"/>
    <col min="13064" max="13064" width="11" style="3" bestFit="1" customWidth="1"/>
    <col min="13065" max="13069" width="6.21875" style="3" customWidth="1"/>
    <col min="13070" max="13070" width="10.33203125" style="3" customWidth="1"/>
    <col min="13071" max="13071" width="7.33203125" style="3" bestFit="1" customWidth="1"/>
    <col min="13072" max="13072" width="14.77734375" style="3" bestFit="1" customWidth="1"/>
    <col min="13073" max="13077" width="6.21875" style="3" customWidth="1"/>
    <col min="13078" max="13078" width="8.6640625" style="3" bestFit="1" customWidth="1"/>
    <col min="13079" max="13079" width="7.33203125" style="3" bestFit="1" customWidth="1"/>
    <col min="13080" max="13080" width="11.6640625" style="3" bestFit="1" customWidth="1"/>
    <col min="13081" max="13081" width="17.109375" style="3" customWidth="1"/>
    <col min="13082" max="13083" width="20.6640625" style="3" customWidth="1"/>
    <col min="13084" max="13311" width="9" style="3"/>
    <col min="13312" max="13312" width="4.109375" style="3" customWidth="1"/>
    <col min="13313" max="13313" width="15.6640625" style="3" customWidth="1"/>
    <col min="13314" max="13314" width="6.21875" style="3" customWidth="1"/>
    <col min="13315" max="13315" width="11" style="3" bestFit="1" customWidth="1"/>
    <col min="13316" max="13317" width="7.33203125" style="3" bestFit="1" customWidth="1"/>
    <col min="13318" max="13318" width="12" style="3" customWidth="1"/>
    <col min="13319" max="13319" width="13.21875" style="3" bestFit="1" customWidth="1"/>
    <col min="13320" max="13320" width="11" style="3" bestFit="1" customWidth="1"/>
    <col min="13321" max="13325" width="6.21875" style="3" customWidth="1"/>
    <col min="13326" max="13326" width="10.33203125" style="3" customWidth="1"/>
    <col min="13327" max="13327" width="7.33203125" style="3" bestFit="1" customWidth="1"/>
    <col min="13328" max="13328" width="14.77734375" style="3" bestFit="1" customWidth="1"/>
    <col min="13329" max="13333" width="6.21875" style="3" customWidth="1"/>
    <col min="13334" max="13334" width="8.6640625" style="3" bestFit="1" customWidth="1"/>
    <col min="13335" max="13335" width="7.33203125" style="3" bestFit="1" customWidth="1"/>
    <col min="13336" max="13336" width="11.6640625" style="3" bestFit="1" customWidth="1"/>
    <col min="13337" max="13337" width="17.109375" style="3" customWidth="1"/>
    <col min="13338" max="13339" width="20.6640625" style="3" customWidth="1"/>
    <col min="13340" max="13567" width="9" style="3"/>
    <col min="13568" max="13568" width="4.109375" style="3" customWidth="1"/>
    <col min="13569" max="13569" width="15.6640625" style="3" customWidth="1"/>
    <col min="13570" max="13570" width="6.21875" style="3" customWidth="1"/>
    <col min="13571" max="13571" width="11" style="3" bestFit="1" customWidth="1"/>
    <col min="13572" max="13573" width="7.33203125" style="3" bestFit="1" customWidth="1"/>
    <col min="13574" max="13574" width="12" style="3" customWidth="1"/>
    <col min="13575" max="13575" width="13.21875" style="3" bestFit="1" customWidth="1"/>
    <col min="13576" max="13576" width="11" style="3" bestFit="1" customWidth="1"/>
    <col min="13577" max="13581" width="6.21875" style="3" customWidth="1"/>
    <col min="13582" max="13582" width="10.33203125" style="3" customWidth="1"/>
    <col min="13583" max="13583" width="7.33203125" style="3" bestFit="1" customWidth="1"/>
    <col min="13584" max="13584" width="14.77734375" style="3" bestFit="1" customWidth="1"/>
    <col min="13585" max="13589" width="6.21875" style="3" customWidth="1"/>
    <col min="13590" max="13590" width="8.6640625" style="3" bestFit="1" customWidth="1"/>
    <col min="13591" max="13591" width="7.33203125" style="3" bestFit="1" customWidth="1"/>
    <col min="13592" max="13592" width="11.6640625" style="3" bestFit="1" customWidth="1"/>
    <col min="13593" max="13593" width="17.109375" style="3" customWidth="1"/>
    <col min="13594" max="13595" width="20.6640625" style="3" customWidth="1"/>
    <col min="13596" max="13823" width="9" style="3"/>
    <col min="13824" max="13824" width="4.109375" style="3" customWidth="1"/>
    <col min="13825" max="13825" width="15.6640625" style="3" customWidth="1"/>
    <col min="13826" max="13826" width="6.21875" style="3" customWidth="1"/>
    <col min="13827" max="13827" width="11" style="3" bestFit="1" customWidth="1"/>
    <col min="13828" max="13829" width="7.33203125" style="3" bestFit="1" customWidth="1"/>
    <col min="13830" max="13830" width="12" style="3" customWidth="1"/>
    <col min="13831" max="13831" width="13.21875" style="3" bestFit="1" customWidth="1"/>
    <col min="13832" max="13832" width="11" style="3" bestFit="1" customWidth="1"/>
    <col min="13833" max="13837" width="6.21875" style="3" customWidth="1"/>
    <col min="13838" max="13838" width="10.33203125" style="3" customWidth="1"/>
    <col min="13839" max="13839" width="7.33203125" style="3" bestFit="1" customWidth="1"/>
    <col min="13840" max="13840" width="14.77734375" style="3" bestFit="1" customWidth="1"/>
    <col min="13841" max="13845" width="6.21875" style="3" customWidth="1"/>
    <col min="13846" max="13846" width="8.6640625" style="3" bestFit="1" customWidth="1"/>
    <col min="13847" max="13847" width="7.33203125" style="3" bestFit="1" customWidth="1"/>
    <col min="13848" max="13848" width="11.6640625" style="3" bestFit="1" customWidth="1"/>
    <col min="13849" max="13849" width="17.109375" style="3" customWidth="1"/>
    <col min="13850" max="13851" width="20.6640625" style="3" customWidth="1"/>
    <col min="13852" max="14079" width="9" style="3"/>
    <col min="14080" max="14080" width="4.109375" style="3" customWidth="1"/>
    <col min="14081" max="14081" width="15.6640625" style="3" customWidth="1"/>
    <col min="14082" max="14082" width="6.21875" style="3" customWidth="1"/>
    <col min="14083" max="14083" width="11" style="3" bestFit="1" customWidth="1"/>
    <col min="14084" max="14085" width="7.33203125" style="3" bestFit="1" customWidth="1"/>
    <col min="14086" max="14086" width="12" style="3" customWidth="1"/>
    <col min="14087" max="14087" width="13.21875" style="3" bestFit="1" customWidth="1"/>
    <col min="14088" max="14088" width="11" style="3" bestFit="1" customWidth="1"/>
    <col min="14089" max="14093" width="6.21875" style="3" customWidth="1"/>
    <col min="14094" max="14094" width="10.33203125" style="3" customWidth="1"/>
    <col min="14095" max="14095" width="7.33203125" style="3" bestFit="1" customWidth="1"/>
    <col min="14096" max="14096" width="14.77734375" style="3" bestFit="1" customWidth="1"/>
    <col min="14097" max="14101" width="6.21875" style="3" customWidth="1"/>
    <col min="14102" max="14102" width="8.6640625" style="3" bestFit="1" customWidth="1"/>
    <col min="14103" max="14103" width="7.33203125" style="3" bestFit="1" customWidth="1"/>
    <col min="14104" max="14104" width="11.6640625" style="3" bestFit="1" customWidth="1"/>
    <col min="14105" max="14105" width="17.109375" style="3" customWidth="1"/>
    <col min="14106" max="14107" width="20.6640625" style="3" customWidth="1"/>
    <col min="14108" max="14335" width="9" style="3"/>
    <col min="14336" max="14336" width="4.109375" style="3" customWidth="1"/>
    <col min="14337" max="14337" width="15.6640625" style="3" customWidth="1"/>
    <col min="14338" max="14338" width="6.21875" style="3" customWidth="1"/>
    <col min="14339" max="14339" width="11" style="3" bestFit="1" customWidth="1"/>
    <col min="14340" max="14341" width="7.33203125" style="3" bestFit="1" customWidth="1"/>
    <col min="14342" max="14342" width="12" style="3" customWidth="1"/>
    <col min="14343" max="14343" width="13.21875" style="3" bestFit="1" customWidth="1"/>
    <col min="14344" max="14344" width="11" style="3" bestFit="1" customWidth="1"/>
    <col min="14345" max="14349" width="6.21875" style="3" customWidth="1"/>
    <col min="14350" max="14350" width="10.33203125" style="3" customWidth="1"/>
    <col min="14351" max="14351" width="7.33203125" style="3" bestFit="1" customWidth="1"/>
    <col min="14352" max="14352" width="14.77734375" style="3" bestFit="1" customWidth="1"/>
    <col min="14353" max="14357" width="6.21875" style="3" customWidth="1"/>
    <col min="14358" max="14358" width="8.6640625" style="3" bestFit="1" customWidth="1"/>
    <col min="14359" max="14359" width="7.33203125" style="3" bestFit="1" customWidth="1"/>
    <col min="14360" max="14360" width="11.6640625" style="3" bestFit="1" customWidth="1"/>
    <col min="14361" max="14361" width="17.109375" style="3" customWidth="1"/>
    <col min="14362" max="14363" width="20.6640625" style="3" customWidth="1"/>
    <col min="14364" max="14591" width="9" style="3"/>
    <col min="14592" max="14592" width="4.109375" style="3" customWidth="1"/>
    <col min="14593" max="14593" width="15.6640625" style="3" customWidth="1"/>
    <col min="14594" max="14594" width="6.21875" style="3" customWidth="1"/>
    <col min="14595" max="14595" width="11" style="3" bestFit="1" customWidth="1"/>
    <col min="14596" max="14597" width="7.33203125" style="3" bestFit="1" customWidth="1"/>
    <col min="14598" max="14598" width="12" style="3" customWidth="1"/>
    <col min="14599" max="14599" width="13.21875" style="3" bestFit="1" customWidth="1"/>
    <col min="14600" max="14600" width="11" style="3" bestFit="1" customWidth="1"/>
    <col min="14601" max="14605" width="6.21875" style="3" customWidth="1"/>
    <col min="14606" max="14606" width="10.33203125" style="3" customWidth="1"/>
    <col min="14607" max="14607" width="7.33203125" style="3" bestFit="1" customWidth="1"/>
    <col min="14608" max="14608" width="14.77734375" style="3" bestFit="1" customWidth="1"/>
    <col min="14609" max="14613" width="6.21875" style="3" customWidth="1"/>
    <col min="14614" max="14614" width="8.6640625" style="3" bestFit="1" customWidth="1"/>
    <col min="14615" max="14615" width="7.33203125" style="3" bestFit="1" customWidth="1"/>
    <col min="14616" max="14616" width="11.6640625" style="3" bestFit="1" customWidth="1"/>
    <col min="14617" max="14617" width="17.109375" style="3" customWidth="1"/>
    <col min="14618" max="14619" width="20.6640625" style="3" customWidth="1"/>
    <col min="14620" max="14847" width="9" style="3"/>
    <col min="14848" max="14848" width="4.109375" style="3" customWidth="1"/>
    <col min="14849" max="14849" width="15.6640625" style="3" customWidth="1"/>
    <col min="14850" max="14850" width="6.21875" style="3" customWidth="1"/>
    <col min="14851" max="14851" width="11" style="3" bestFit="1" customWidth="1"/>
    <col min="14852" max="14853" width="7.33203125" style="3" bestFit="1" customWidth="1"/>
    <col min="14854" max="14854" width="12" style="3" customWidth="1"/>
    <col min="14855" max="14855" width="13.21875" style="3" bestFit="1" customWidth="1"/>
    <col min="14856" max="14856" width="11" style="3" bestFit="1" customWidth="1"/>
    <col min="14857" max="14861" width="6.21875" style="3" customWidth="1"/>
    <col min="14862" max="14862" width="10.33203125" style="3" customWidth="1"/>
    <col min="14863" max="14863" width="7.33203125" style="3" bestFit="1" customWidth="1"/>
    <col min="14864" max="14864" width="14.77734375" style="3" bestFit="1" customWidth="1"/>
    <col min="14865" max="14869" width="6.21875" style="3" customWidth="1"/>
    <col min="14870" max="14870" width="8.6640625" style="3" bestFit="1" customWidth="1"/>
    <col min="14871" max="14871" width="7.33203125" style="3" bestFit="1" customWidth="1"/>
    <col min="14872" max="14872" width="11.6640625" style="3" bestFit="1" customWidth="1"/>
    <col min="14873" max="14873" width="17.109375" style="3" customWidth="1"/>
    <col min="14874" max="14875" width="20.6640625" style="3" customWidth="1"/>
    <col min="14876" max="15103" width="9" style="3"/>
    <col min="15104" max="15104" width="4.109375" style="3" customWidth="1"/>
    <col min="15105" max="15105" width="15.6640625" style="3" customWidth="1"/>
    <col min="15106" max="15106" width="6.21875" style="3" customWidth="1"/>
    <col min="15107" max="15107" width="11" style="3" bestFit="1" customWidth="1"/>
    <col min="15108" max="15109" width="7.33203125" style="3" bestFit="1" customWidth="1"/>
    <col min="15110" max="15110" width="12" style="3" customWidth="1"/>
    <col min="15111" max="15111" width="13.21875" style="3" bestFit="1" customWidth="1"/>
    <col min="15112" max="15112" width="11" style="3" bestFit="1" customWidth="1"/>
    <col min="15113" max="15117" width="6.21875" style="3" customWidth="1"/>
    <col min="15118" max="15118" width="10.33203125" style="3" customWidth="1"/>
    <col min="15119" max="15119" width="7.33203125" style="3" bestFit="1" customWidth="1"/>
    <col min="15120" max="15120" width="14.77734375" style="3" bestFit="1" customWidth="1"/>
    <col min="15121" max="15125" width="6.21875" style="3" customWidth="1"/>
    <col min="15126" max="15126" width="8.6640625" style="3" bestFit="1" customWidth="1"/>
    <col min="15127" max="15127" width="7.33203125" style="3" bestFit="1" customWidth="1"/>
    <col min="15128" max="15128" width="11.6640625" style="3" bestFit="1" customWidth="1"/>
    <col min="15129" max="15129" width="17.109375" style="3" customWidth="1"/>
    <col min="15130" max="15131" width="20.6640625" style="3" customWidth="1"/>
    <col min="15132" max="15359" width="9" style="3"/>
    <col min="15360" max="15360" width="4.109375" style="3" customWidth="1"/>
    <col min="15361" max="15361" width="15.6640625" style="3" customWidth="1"/>
    <col min="15362" max="15362" width="6.21875" style="3" customWidth="1"/>
    <col min="15363" max="15363" width="11" style="3" bestFit="1" customWidth="1"/>
    <col min="15364" max="15365" width="7.33203125" style="3" bestFit="1" customWidth="1"/>
    <col min="15366" max="15366" width="12" style="3" customWidth="1"/>
    <col min="15367" max="15367" width="13.21875" style="3" bestFit="1" customWidth="1"/>
    <col min="15368" max="15368" width="11" style="3" bestFit="1" customWidth="1"/>
    <col min="15369" max="15373" width="6.21875" style="3" customWidth="1"/>
    <col min="15374" max="15374" width="10.33203125" style="3" customWidth="1"/>
    <col min="15375" max="15375" width="7.33203125" style="3" bestFit="1" customWidth="1"/>
    <col min="15376" max="15376" width="14.77734375" style="3" bestFit="1" customWidth="1"/>
    <col min="15377" max="15381" width="6.21875" style="3" customWidth="1"/>
    <col min="15382" max="15382" width="8.6640625" style="3" bestFit="1" customWidth="1"/>
    <col min="15383" max="15383" width="7.33203125" style="3" bestFit="1" customWidth="1"/>
    <col min="15384" max="15384" width="11.6640625" style="3" bestFit="1" customWidth="1"/>
    <col min="15385" max="15385" width="17.109375" style="3" customWidth="1"/>
    <col min="15386" max="15387" width="20.6640625" style="3" customWidth="1"/>
    <col min="15388" max="15615" width="9" style="3"/>
    <col min="15616" max="15616" width="4.109375" style="3" customWidth="1"/>
    <col min="15617" max="15617" width="15.6640625" style="3" customWidth="1"/>
    <col min="15618" max="15618" width="6.21875" style="3" customWidth="1"/>
    <col min="15619" max="15619" width="11" style="3" bestFit="1" customWidth="1"/>
    <col min="15620" max="15621" width="7.33203125" style="3" bestFit="1" customWidth="1"/>
    <col min="15622" max="15622" width="12" style="3" customWidth="1"/>
    <col min="15623" max="15623" width="13.21875" style="3" bestFit="1" customWidth="1"/>
    <col min="15624" max="15624" width="11" style="3" bestFit="1" customWidth="1"/>
    <col min="15625" max="15629" width="6.21875" style="3" customWidth="1"/>
    <col min="15630" max="15630" width="10.33203125" style="3" customWidth="1"/>
    <col min="15631" max="15631" width="7.33203125" style="3" bestFit="1" customWidth="1"/>
    <col min="15632" max="15632" width="14.77734375" style="3" bestFit="1" customWidth="1"/>
    <col min="15633" max="15637" width="6.21875" style="3" customWidth="1"/>
    <col min="15638" max="15638" width="8.6640625" style="3" bestFit="1" customWidth="1"/>
    <col min="15639" max="15639" width="7.33203125" style="3" bestFit="1" customWidth="1"/>
    <col min="15640" max="15640" width="11.6640625" style="3" bestFit="1" customWidth="1"/>
    <col min="15641" max="15641" width="17.109375" style="3" customWidth="1"/>
    <col min="15642" max="15643" width="20.6640625" style="3" customWidth="1"/>
    <col min="15644" max="15871" width="9" style="3"/>
    <col min="15872" max="15872" width="4.109375" style="3" customWidth="1"/>
    <col min="15873" max="15873" width="15.6640625" style="3" customWidth="1"/>
    <col min="15874" max="15874" width="6.21875" style="3" customWidth="1"/>
    <col min="15875" max="15875" width="11" style="3" bestFit="1" customWidth="1"/>
    <col min="15876" max="15877" width="7.33203125" style="3" bestFit="1" customWidth="1"/>
    <col min="15878" max="15878" width="12" style="3" customWidth="1"/>
    <col min="15879" max="15879" width="13.21875" style="3" bestFit="1" customWidth="1"/>
    <col min="15880" max="15880" width="11" style="3" bestFit="1" customWidth="1"/>
    <col min="15881" max="15885" width="6.21875" style="3" customWidth="1"/>
    <col min="15886" max="15886" width="10.33203125" style="3" customWidth="1"/>
    <col min="15887" max="15887" width="7.33203125" style="3" bestFit="1" customWidth="1"/>
    <col min="15888" max="15888" width="14.77734375" style="3" bestFit="1" customWidth="1"/>
    <col min="15889" max="15893" width="6.21875" style="3" customWidth="1"/>
    <col min="15894" max="15894" width="8.6640625" style="3" bestFit="1" customWidth="1"/>
    <col min="15895" max="15895" width="7.33203125" style="3" bestFit="1" customWidth="1"/>
    <col min="15896" max="15896" width="11.6640625" style="3" bestFit="1" customWidth="1"/>
    <col min="15897" max="15897" width="17.109375" style="3" customWidth="1"/>
    <col min="15898" max="15899" width="20.6640625" style="3" customWidth="1"/>
    <col min="15900" max="16127" width="9" style="3"/>
    <col min="16128" max="16128" width="4.109375" style="3" customWidth="1"/>
    <col min="16129" max="16129" width="15.6640625" style="3" customWidth="1"/>
    <col min="16130" max="16130" width="6.21875" style="3" customWidth="1"/>
    <col min="16131" max="16131" width="11" style="3" bestFit="1" customWidth="1"/>
    <col min="16132" max="16133" width="7.33203125" style="3" bestFit="1" customWidth="1"/>
    <col min="16134" max="16134" width="12" style="3" customWidth="1"/>
    <col min="16135" max="16135" width="13.21875" style="3" bestFit="1" customWidth="1"/>
    <col min="16136" max="16136" width="11" style="3" bestFit="1" customWidth="1"/>
    <col min="16137" max="16141" width="6.21875" style="3" customWidth="1"/>
    <col min="16142" max="16142" width="10.33203125" style="3" customWidth="1"/>
    <col min="16143" max="16143" width="7.33203125" style="3" bestFit="1" customWidth="1"/>
    <col min="16144" max="16144" width="14.77734375" style="3" bestFit="1" customWidth="1"/>
    <col min="16145" max="16149" width="6.21875" style="3" customWidth="1"/>
    <col min="16150" max="16150" width="8.6640625" style="3" bestFit="1" customWidth="1"/>
    <col min="16151" max="16151" width="7.33203125" style="3" bestFit="1" customWidth="1"/>
    <col min="16152" max="16152" width="11.6640625" style="3" bestFit="1" customWidth="1"/>
    <col min="16153" max="16153" width="17.109375" style="3" customWidth="1"/>
    <col min="16154" max="16155" width="20.6640625" style="3" customWidth="1"/>
    <col min="16156" max="16384" width="9" style="3"/>
  </cols>
  <sheetData>
    <row r="1" spans="1:27" ht="30" customHeight="1">
      <c r="A1" s="111" t="s">
        <v>58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"/>
      <c r="AA1" s="2" t="s">
        <v>0</v>
      </c>
    </row>
    <row r="2" spans="1:27" ht="24.9" customHeight="1">
      <c r="A2" s="109" t="s">
        <v>1</v>
      </c>
      <c r="B2" s="109"/>
      <c r="C2" s="109"/>
      <c r="D2" s="109"/>
      <c r="E2" s="4"/>
      <c r="F2" s="4"/>
      <c r="G2" s="4"/>
      <c r="H2" s="4"/>
      <c r="I2" s="53" t="s">
        <v>72</v>
      </c>
      <c r="J2" s="53"/>
      <c r="K2" s="53"/>
      <c r="L2" s="53"/>
      <c r="M2" s="53"/>
      <c r="N2" s="53"/>
      <c r="O2" s="53"/>
      <c r="P2" s="53"/>
      <c r="Q2" s="53"/>
      <c r="R2" s="53"/>
      <c r="S2" s="4"/>
      <c r="T2" s="4"/>
      <c r="U2" s="4"/>
      <c r="V2" s="1"/>
      <c r="W2" s="1"/>
      <c r="X2" s="1"/>
      <c r="Y2" s="112" t="s">
        <v>2</v>
      </c>
      <c r="Z2" s="112"/>
      <c r="AA2" s="112"/>
    </row>
    <row r="3" spans="1:27" ht="24.9" customHeight="1">
      <c r="A3" s="113" t="s">
        <v>3</v>
      </c>
      <c r="B3" s="113"/>
      <c r="C3" s="113"/>
      <c r="D3" s="113"/>
      <c r="E3" s="4"/>
      <c r="F3" s="4"/>
      <c r="G3" s="4"/>
      <c r="H3" s="4"/>
      <c r="I3" s="4"/>
      <c r="J3" s="4"/>
      <c r="K3" s="4"/>
      <c r="L3" s="4"/>
      <c r="M3" s="1"/>
      <c r="N3" s="1"/>
      <c r="O3" s="1"/>
      <c r="P3" s="4"/>
      <c r="Q3" s="4"/>
      <c r="R3" s="4"/>
      <c r="S3" s="4"/>
      <c r="T3" s="4"/>
      <c r="U3" s="4"/>
      <c r="V3" s="1"/>
      <c r="W3" s="1"/>
      <c r="X3" s="1"/>
      <c r="Y3" s="5"/>
      <c r="Z3" s="5"/>
      <c r="AA3" s="1"/>
    </row>
    <row r="4" spans="1:27" ht="18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1"/>
      <c r="O4" s="106" t="s">
        <v>4</v>
      </c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27" ht="24.9" customHeight="1">
      <c r="A5" s="4"/>
      <c r="B5" s="107" t="s">
        <v>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6"/>
      <c r="O5" s="7" t="s">
        <v>6</v>
      </c>
      <c r="P5" s="7"/>
      <c r="Q5" s="7"/>
      <c r="R5" s="7"/>
      <c r="S5" s="7"/>
      <c r="T5" s="7"/>
      <c r="U5" s="7"/>
      <c r="V5" s="108" t="s">
        <v>7</v>
      </c>
      <c r="W5" s="108"/>
      <c r="X5" s="108"/>
      <c r="Y5" s="108"/>
      <c r="Z5" s="7" t="s">
        <v>8</v>
      </c>
      <c r="AA5" s="8" t="s">
        <v>9</v>
      </c>
    </row>
    <row r="6" spans="1:27" ht="15" customHeight="1">
      <c r="A6" s="4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4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9"/>
      <c r="AA6" s="10"/>
    </row>
    <row r="7" spans="1:27" ht="24.9" customHeight="1" thickBot="1">
      <c r="A7" s="1"/>
      <c r="B7" s="73" t="s">
        <v>10</v>
      </c>
      <c r="C7" s="73"/>
      <c r="D7" s="73"/>
      <c r="E7" s="73"/>
      <c r="F7" s="73"/>
      <c r="G7" s="73"/>
      <c r="H7" s="74">
        <f>E30</f>
        <v>15000</v>
      </c>
      <c r="I7" s="74"/>
      <c r="J7" s="17" t="s">
        <v>11</v>
      </c>
      <c r="K7" s="17"/>
      <c r="L7" s="6"/>
      <c r="M7" s="6"/>
      <c r="N7" s="11"/>
      <c r="O7" s="7" t="s">
        <v>12</v>
      </c>
      <c r="P7" s="12"/>
      <c r="Q7" s="12"/>
      <c r="R7" s="12"/>
      <c r="S7" s="12"/>
      <c r="T7" s="12"/>
      <c r="U7" s="12"/>
      <c r="V7" s="75" t="s">
        <v>13</v>
      </c>
      <c r="W7" s="75"/>
      <c r="X7" s="75"/>
      <c r="Y7" s="75"/>
      <c r="Z7" s="75"/>
      <c r="AA7" s="75"/>
    </row>
    <row r="8" spans="1:27" ht="15" customHeight="1">
      <c r="A8" s="1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"/>
      <c r="N8" s="1"/>
      <c r="O8" s="15"/>
      <c r="P8" s="14"/>
      <c r="Q8" s="14"/>
      <c r="R8" s="14"/>
      <c r="S8" s="14"/>
      <c r="T8" s="14"/>
      <c r="U8" s="14"/>
      <c r="V8" s="15"/>
      <c r="W8" s="15"/>
      <c r="X8" s="15"/>
      <c r="Y8" s="15"/>
      <c r="Z8" s="9"/>
      <c r="AA8" s="9"/>
    </row>
    <row r="9" spans="1:27" ht="24.9" customHeight="1" thickBot="1">
      <c r="A9" s="1"/>
      <c r="B9" s="16" t="s">
        <v>14</v>
      </c>
      <c r="C9" s="14"/>
      <c r="D9" s="14"/>
      <c r="G9" s="14"/>
      <c r="H9" s="76">
        <f>Y30</f>
        <v>378200</v>
      </c>
      <c r="I9" s="76"/>
      <c r="J9" s="17" t="s">
        <v>11</v>
      </c>
      <c r="K9" s="17"/>
      <c r="L9" s="14"/>
      <c r="M9" s="1"/>
      <c r="N9" s="1"/>
      <c r="O9" s="17"/>
      <c r="P9" s="14"/>
      <c r="Q9" s="14"/>
      <c r="R9" s="14"/>
      <c r="S9" s="14"/>
      <c r="T9" s="14"/>
      <c r="U9" s="14"/>
      <c r="V9" s="17"/>
      <c r="W9" s="17"/>
      <c r="X9" s="17"/>
      <c r="Y9" s="17"/>
      <c r="Z9" s="9"/>
      <c r="AA9" s="9"/>
    </row>
    <row r="10" spans="1:27" ht="15" customHeight="1">
      <c r="A10" s="1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"/>
      <c r="N10" s="1"/>
      <c r="O10" s="17"/>
      <c r="P10" s="14"/>
      <c r="Q10" s="14"/>
      <c r="R10" s="14"/>
      <c r="S10" s="14"/>
      <c r="T10" s="14"/>
      <c r="U10" s="14"/>
      <c r="V10" s="17"/>
      <c r="W10" s="17"/>
      <c r="X10" s="17"/>
      <c r="Y10" s="17"/>
      <c r="Z10" s="9"/>
      <c r="AA10" s="9"/>
    </row>
    <row r="11" spans="1:27" ht="20.100000000000001" customHeight="1">
      <c r="A11" s="1"/>
      <c r="B11" s="37" t="s">
        <v>15</v>
      </c>
      <c r="C11" s="38"/>
      <c r="D11" s="38"/>
      <c r="E11" s="38"/>
      <c r="F11" s="38"/>
      <c r="G11" s="38"/>
      <c r="H11" s="14"/>
      <c r="I11" s="14"/>
      <c r="J11" s="14"/>
      <c r="K11" s="14"/>
      <c r="L11" s="14"/>
      <c r="M11" s="1"/>
      <c r="N11" s="1"/>
      <c r="O11" s="17"/>
      <c r="P11" s="14"/>
      <c r="R11" s="14"/>
      <c r="S11" s="14"/>
      <c r="T11" s="14"/>
      <c r="U11" s="14"/>
      <c r="V11" s="17"/>
      <c r="W11" s="17"/>
      <c r="X11" s="17"/>
      <c r="Y11" s="14"/>
      <c r="Z11" s="17"/>
      <c r="AA11" s="9"/>
    </row>
    <row r="12" spans="1:27" ht="20.100000000000001" customHeight="1">
      <c r="B12" s="37" t="s">
        <v>67</v>
      </c>
      <c r="C12" s="38"/>
      <c r="D12" s="38"/>
      <c r="E12" s="38"/>
      <c r="F12" s="38"/>
      <c r="G12" s="3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5"/>
      <c r="W12" s="5"/>
      <c r="X12" s="5"/>
      <c r="Y12" s="17"/>
      <c r="Z12" s="17"/>
      <c r="AA12" s="17"/>
    </row>
    <row r="13" spans="1:27" ht="20.100000000000001" customHeight="1">
      <c r="B13" s="39" t="s">
        <v>57</v>
      </c>
      <c r="C13" s="40"/>
      <c r="D13" s="40"/>
      <c r="E13" s="40"/>
      <c r="F13" s="40"/>
      <c r="G13" s="40"/>
      <c r="H13" s="19"/>
      <c r="I13" s="19"/>
      <c r="J13" s="19"/>
      <c r="K13" s="19"/>
      <c r="L13" s="19"/>
      <c r="M13" s="19"/>
      <c r="N13" s="19"/>
      <c r="O13" s="77" t="s">
        <v>17</v>
      </c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20"/>
      <c r="AA13" s="20"/>
    </row>
    <row r="14" spans="1:27" ht="30" customHeight="1">
      <c r="A14" s="78" t="s">
        <v>18</v>
      </c>
      <c r="B14" s="81" t="s">
        <v>19</v>
      </c>
      <c r="C14" s="21" t="s">
        <v>20</v>
      </c>
      <c r="D14" s="84" t="s">
        <v>21</v>
      </c>
      <c r="E14" s="85"/>
      <c r="F14" s="84" t="s">
        <v>22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5"/>
      <c r="Z14" s="87" t="s">
        <v>23</v>
      </c>
      <c r="AA14" s="88"/>
    </row>
    <row r="15" spans="1:27" ht="30" customHeight="1">
      <c r="A15" s="79"/>
      <c r="B15" s="82"/>
      <c r="C15" s="93" t="s">
        <v>24</v>
      </c>
      <c r="D15" s="22" t="s">
        <v>25</v>
      </c>
      <c r="E15" s="96" t="s">
        <v>56</v>
      </c>
      <c r="F15" s="22" t="s">
        <v>25</v>
      </c>
      <c r="G15" s="84" t="s">
        <v>27</v>
      </c>
      <c r="H15" s="86"/>
      <c r="I15" s="86"/>
      <c r="J15" s="86"/>
      <c r="K15" s="86"/>
      <c r="L15" s="86"/>
      <c r="M15" s="86"/>
      <c r="N15" s="86"/>
      <c r="O15" s="85"/>
      <c r="P15" s="86" t="s">
        <v>28</v>
      </c>
      <c r="Q15" s="86"/>
      <c r="R15" s="86"/>
      <c r="S15" s="86"/>
      <c r="T15" s="86"/>
      <c r="U15" s="86"/>
      <c r="V15" s="86"/>
      <c r="W15" s="86"/>
      <c r="X15" s="85"/>
      <c r="Y15" s="96" t="s">
        <v>29</v>
      </c>
      <c r="Z15" s="89"/>
      <c r="AA15" s="90"/>
    </row>
    <row r="16" spans="1:27" ht="30" customHeight="1">
      <c r="A16" s="79"/>
      <c r="B16" s="82"/>
      <c r="C16" s="94"/>
      <c r="D16" s="100" t="s">
        <v>30</v>
      </c>
      <c r="E16" s="97"/>
      <c r="F16" s="100" t="s">
        <v>31</v>
      </c>
      <c r="G16" s="102" t="s">
        <v>32</v>
      </c>
      <c r="H16" s="103"/>
      <c r="I16" s="103"/>
      <c r="J16" s="103"/>
      <c r="K16" s="103"/>
      <c r="L16" s="104"/>
      <c r="M16" s="105" t="s">
        <v>33</v>
      </c>
      <c r="N16" s="70" t="s">
        <v>34</v>
      </c>
      <c r="O16" s="70" t="s">
        <v>35</v>
      </c>
      <c r="P16" s="102" t="s">
        <v>36</v>
      </c>
      <c r="Q16" s="103"/>
      <c r="R16" s="103"/>
      <c r="S16" s="103"/>
      <c r="T16" s="103"/>
      <c r="U16" s="104"/>
      <c r="V16" s="105" t="s">
        <v>37</v>
      </c>
      <c r="W16" s="70" t="s">
        <v>38</v>
      </c>
      <c r="X16" s="70" t="s">
        <v>39</v>
      </c>
      <c r="Y16" s="97"/>
      <c r="Z16" s="89"/>
      <c r="AA16" s="90"/>
    </row>
    <row r="17" spans="1:27" ht="54.6" customHeight="1">
      <c r="A17" s="80"/>
      <c r="B17" s="83"/>
      <c r="C17" s="95"/>
      <c r="D17" s="101"/>
      <c r="E17" s="98"/>
      <c r="F17" s="101"/>
      <c r="G17" s="23">
        <v>45929</v>
      </c>
      <c r="H17" s="23">
        <v>45930</v>
      </c>
      <c r="I17" s="23">
        <v>45931</v>
      </c>
      <c r="J17" s="23">
        <v>45932</v>
      </c>
      <c r="K17" s="23">
        <v>45933</v>
      </c>
      <c r="L17" s="23"/>
      <c r="M17" s="105"/>
      <c r="N17" s="70"/>
      <c r="O17" s="70"/>
      <c r="P17" s="23">
        <v>45929</v>
      </c>
      <c r="Q17" s="23">
        <v>45930</v>
      </c>
      <c r="R17" s="23">
        <v>45931</v>
      </c>
      <c r="S17" s="23">
        <v>45932</v>
      </c>
      <c r="T17" s="23">
        <v>45933</v>
      </c>
      <c r="U17" s="23">
        <v>45934</v>
      </c>
      <c r="V17" s="105"/>
      <c r="W17" s="70"/>
      <c r="X17" s="70"/>
      <c r="Y17" s="99"/>
      <c r="Z17" s="91"/>
      <c r="AA17" s="92"/>
    </row>
    <row r="18" spans="1:27" ht="35.4" customHeight="1">
      <c r="A18" s="24">
        <v>1</v>
      </c>
      <c r="B18" s="25" t="s">
        <v>40</v>
      </c>
      <c r="C18" s="26" t="s">
        <v>41</v>
      </c>
      <c r="D18" s="27"/>
      <c r="E18" s="41">
        <f t="shared" ref="E18:E29" si="0">D18</f>
        <v>0</v>
      </c>
      <c r="F18" s="27"/>
      <c r="G18" s="28"/>
      <c r="H18" s="28"/>
      <c r="I18" s="28"/>
      <c r="J18" s="28" t="s">
        <v>44</v>
      </c>
      <c r="K18" s="28" t="s">
        <v>44</v>
      </c>
      <c r="L18" s="28"/>
      <c r="M18" s="29">
        <v>12600</v>
      </c>
      <c r="N18" s="45">
        <f t="shared" ref="N18:N29" si="1">COUNTA(G18:L18)</f>
        <v>2</v>
      </c>
      <c r="O18" s="45">
        <f t="shared" ref="O18:O29" si="2">M18*N18</f>
        <v>25200</v>
      </c>
      <c r="P18" s="28"/>
      <c r="Q18" s="28"/>
      <c r="R18" s="28"/>
      <c r="S18" s="28"/>
      <c r="T18" s="28" t="s">
        <v>44</v>
      </c>
      <c r="U18" s="28" t="s">
        <v>44</v>
      </c>
      <c r="V18" s="29">
        <v>1100</v>
      </c>
      <c r="W18" s="45">
        <f t="shared" ref="W18:W29" si="3">COUNTA(P18:U18)</f>
        <v>2</v>
      </c>
      <c r="X18" s="45">
        <f t="shared" ref="X18:X29" si="4">V18*W18</f>
        <v>2200</v>
      </c>
      <c r="Y18" s="45">
        <f t="shared" ref="Y18:Y29" si="5">F18+O18+X18</f>
        <v>27400</v>
      </c>
      <c r="Z18" s="59" t="s">
        <v>62</v>
      </c>
      <c r="AA18" s="58"/>
    </row>
    <row r="19" spans="1:27" ht="35.4" customHeight="1">
      <c r="A19" s="62">
        <v>2</v>
      </c>
      <c r="B19" s="64" t="s">
        <v>42</v>
      </c>
      <c r="C19" s="66" t="s">
        <v>43</v>
      </c>
      <c r="D19" s="27"/>
      <c r="E19" s="41">
        <f t="shared" si="0"/>
        <v>0</v>
      </c>
      <c r="F19" s="27"/>
      <c r="G19" s="28" t="s">
        <v>44</v>
      </c>
      <c r="H19" s="28"/>
      <c r="I19" s="28"/>
      <c r="J19" s="28"/>
      <c r="K19" s="28"/>
      <c r="L19" s="28"/>
      <c r="M19" s="29">
        <v>19800</v>
      </c>
      <c r="N19" s="45">
        <f t="shared" si="1"/>
        <v>1</v>
      </c>
      <c r="O19" s="45">
        <f t="shared" si="2"/>
        <v>19800</v>
      </c>
      <c r="P19" s="28" t="s">
        <v>44</v>
      </c>
      <c r="Q19" s="28"/>
      <c r="R19" s="28"/>
      <c r="S19" s="28"/>
      <c r="T19" s="28"/>
      <c r="U19" s="28"/>
      <c r="V19" s="29">
        <v>1100</v>
      </c>
      <c r="W19" s="45">
        <f t="shared" si="3"/>
        <v>1</v>
      </c>
      <c r="X19" s="45">
        <f t="shared" si="4"/>
        <v>1100</v>
      </c>
      <c r="Y19" s="45">
        <f t="shared" si="5"/>
        <v>20900</v>
      </c>
      <c r="Z19" s="71" t="s">
        <v>60</v>
      </c>
      <c r="AA19" s="72"/>
    </row>
    <row r="20" spans="1:27" ht="35.4" customHeight="1">
      <c r="A20" s="63"/>
      <c r="B20" s="65"/>
      <c r="C20" s="67"/>
      <c r="D20" s="27"/>
      <c r="E20" s="41">
        <f t="shared" si="0"/>
        <v>0</v>
      </c>
      <c r="F20" s="27"/>
      <c r="G20" s="28"/>
      <c r="H20" s="28"/>
      <c r="I20" s="28"/>
      <c r="J20" s="28" t="s">
        <v>44</v>
      </c>
      <c r="K20" s="28" t="s">
        <v>44</v>
      </c>
      <c r="L20" s="28"/>
      <c r="M20" s="29">
        <v>12600</v>
      </c>
      <c r="N20" s="45">
        <f t="shared" si="1"/>
        <v>2</v>
      </c>
      <c r="O20" s="45">
        <f t="shared" si="2"/>
        <v>25200</v>
      </c>
      <c r="P20" s="28"/>
      <c r="Q20" s="28"/>
      <c r="R20" s="28"/>
      <c r="S20" s="28"/>
      <c r="T20" s="28" t="s">
        <v>44</v>
      </c>
      <c r="U20" s="28" t="s">
        <v>44</v>
      </c>
      <c r="V20" s="29">
        <v>1100</v>
      </c>
      <c r="W20" s="45">
        <f t="shared" si="3"/>
        <v>2</v>
      </c>
      <c r="X20" s="45">
        <f t="shared" si="4"/>
        <v>2200</v>
      </c>
      <c r="Y20" s="45">
        <f t="shared" si="5"/>
        <v>27400</v>
      </c>
      <c r="Z20" s="59" t="s">
        <v>62</v>
      </c>
      <c r="AA20" s="58"/>
    </row>
    <row r="21" spans="1:27" s="31" customFormat="1" ht="35.4" customHeight="1">
      <c r="A21" s="24">
        <v>3</v>
      </c>
      <c r="B21" s="25" t="s">
        <v>45</v>
      </c>
      <c r="C21" s="30" t="s">
        <v>46</v>
      </c>
      <c r="D21" s="27"/>
      <c r="E21" s="41">
        <f t="shared" si="0"/>
        <v>0</v>
      </c>
      <c r="F21" s="27"/>
      <c r="G21" s="28"/>
      <c r="H21" s="28"/>
      <c r="I21" s="28"/>
      <c r="J21" s="28" t="s">
        <v>44</v>
      </c>
      <c r="K21" s="28" t="s">
        <v>44</v>
      </c>
      <c r="L21" s="28"/>
      <c r="M21" s="29">
        <v>12600</v>
      </c>
      <c r="N21" s="45">
        <f t="shared" si="1"/>
        <v>2</v>
      </c>
      <c r="O21" s="45">
        <f t="shared" si="2"/>
        <v>25200</v>
      </c>
      <c r="P21" s="28"/>
      <c r="Q21" s="28"/>
      <c r="R21" s="28"/>
      <c r="S21" s="28"/>
      <c r="T21" s="28" t="s">
        <v>44</v>
      </c>
      <c r="U21" s="28" t="s">
        <v>44</v>
      </c>
      <c r="V21" s="29">
        <v>1100</v>
      </c>
      <c r="W21" s="45">
        <f t="shared" si="3"/>
        <v>2</v>
      </c>
      <c r="X21" s="45">
        <f t="shared" si="4"/>
        <v>2200</v>
      </c>
      <c r="Y21" s="45">
        <f t="shared" si="5"/>
        <v>27400</v>
      </c>
      <c r="Z21" s="59" t="s">
        <v>62</v>
      </c>
      <c r="AA21" s="58"/>
    </row>
    <row r="22" spans="1:27" ht="35.4" customHeight="1">
      <c r="A22" s="24">
        <v>4</v>
      </c>
      <c r="B22" s="25" t="s">
        <v>61</v>
      </c>
      <c r="C22" s="30" t="s">
        <v>46</v>
      </c>
      <c r="D22" s="27"/>
      <c r="E22" s="41">
        <f t="shared" si="0"/>
        <v>0</v>
      </c>
      <c r="F22" s="27">
        <v>10000</v>
      </c>
      <c r="G22" s="28" t="s">
        <v>44</v>
      </c>
      <c r="H22" s="28" t="s">
        <v>44</v>
      </c>
      <c r="I22" s="28" t="s">
        <v>44</v>
      </c>
      <c r="J22" s="28" t="s">
        <v>44</v>
      </c>
      <c r="K22" s="28" t="s">
        <v>44</v>
      </c>
      <c r="L22" s="28"/>
      <c r="M22" s="29">
        <v>19800</v>
      </c>
      <c r="N22" s="45">
        <f t="shared" si="1"/>
        <v>5</v>
      </c>
      <c r="O22" s="45">
        <f t="shared" si="2"/>
        <v>99000</v>
      </c>
      <c r="P22" s="28" t="s">
        <v>44</v>
      </c>
      <c r="Q22" s="28" t="s">
        <v>44</v>
      </c>
      <c r="R22" s="28" t="s">
        <v>44</v>
      </c>
      <c r="S22" s="28" t="s">
        <v>44</v>
      </c>
      <c r="T22" s="28" t="s">
        <v>44</v>
      </c>
      <c r="U22" s="28" t="s">
        <v>44</v>
      </c>
      <c r="V22" s="29">
        <v>1100</v>
      </c>
      <c r="W22" s="45">
        <f t="shared" si="3"/>
        <v>6</v>
      </c>
      <c r="X22" s="45">
        <f t="shared" si="4"/>
        <v>6600</v>
      </c>
      <c r="Y22" s="45">
        <f t="shared" si="5"/>
        <v>115600</v>
      </c>
      <c r="Z22" s="68" t="s">
        <v>65</v>
      </c>
      <c r="AA22" s="69"/>
    </row>
    <row r="23" spans="1:27" ht="35.4" customHeight="1">
      <c r="A23" s="24">
        <v>5</v>
      </c>
      <c r="B23" s="25" t="s">
        <v>68</v>
      </c>
      <c r="C23" s="30" t="s">
        <v>46</v>
      </c>
      <c r="D23" s="27"/>
      <c r="E23" s="41">
        <f t="shared" si="0"/>
        <v>0</v>
      </c>
      <c r="F23" s="27"/>
      <c r="G23" s="28"/>
      <c r="H23" s="28"/>
      <c r="I23" s="28"/>
      <c r="J23" s="28" t="s">
        <v>44</v>
      </c>
      <c r="K23" s="28" t="s">
        <v>44</v>
      </c>
      <c r="L23" s="28"/>
      <c r="M23" s="29">
        <v>12600</v>
      </c>
      <c r="N23" s="45">
        <f t="shared" si="1"/>
        <v>2</v>
      </c>
      <c r="O23" s="45">
        <f t="shared" si="2"/>
        <v>25200</v>
      </c>
      <c r="P23" s="28"/>
      <c r="Q23" s="28"/>
      <c r="R23" s="28"/>
      <c r="S23" s="28"/>
      <c r="T23" s="28" t="s">
        <v>44</v>
      </c>
      <c r="U23" s="28" t="s">
        <v>44</v>
      </c>
      <c r="V23" s="29">
        <v>1100</v>
      </c>
      <c r="W23" s="45">
        <f t="shared" si="3"/>
        <v>2</v>
      </c>
      <c r="X23" s="45">
        <f t="shared" si="4"/>
        <v>2200</v>
      </c>
      <c r="Y23" s="45">
        <f t="shared" si="5"/>
        <v>27400</v>
      </c>
      <c r="Z23" s="59" t="s">
        <v>62</v>
      </c>
      <c r="AA23" s="58"/>
    </row>
    <row r="24" spans="1:27" ht="35.4" customHeight="1">
      <c r="A24" s="24">
        <v>6</v>
      </c>
      <c r="B24" s="25" t="s">
        <v>69</v>
      </c>
      <c r="C24" s="30" t="s">
        <v>41</v>
      </c>
      <c r="D24" s="27"/>
      <c r="E24" s="41">
        <f t="shared" si="0"/>
        <v>0</v>
      </c>
      <c r="F24" s="27"/>
      <c r="G24" s="28"/>
      <c r="H24" s="28"/>
      <c r="I24" s="28"/>
      <c r="J24" s="28" t="s">
        <v>44</v>
      </c>
      <c r="K24" s="28" t="s">
        <v>44</v>
      </c>
      <c r="L24" s="28"/>
      <c r="M24" s="29">
        <v>12600</v>
      </c>
      <c r="N24" s="45">
        <f t="shared" si="1"/>
        <v>2</v>
      </c>
      <c r="O24" s="45">
        <f t="shared" si="2"/>
        <v>25200</v>
      </c>
      <c r="P24" s="28"/>
      <c r="Q24" s="28"/>
      <c r="R24" s="28"/>
      <c r="S24" s="28"/>
      <c r="T24" s="28" t="s">
        <v>44</v>
      </c>
      <c r="U24" s="28" t="s">
        <v>44</v>
      </c>
      <c r="V24" s="29">
        <v>1100</v>
      </c>
      <c r="W24" s="45">
        <f t="shared" si="3"/>
        <v>2</v>
      </c>
      <c r="X24" s="45">
        <f t="shared" si="4"/>
        <v>2200</v>
      </c>
      <c r="Y24" s="45">
        <f t="shared" si="5"/>
        <v>27400</v>
      </c>
      <c r="Z24" s="59" t="s">
        <v>62</v>
      </c>
      <c r="AA24" s="58"/>
    </row>
    <row r="25" spans="1:27" ht="35.4" customHeight="1">
      <c r="A25" s="24">
        <v>7</v>
      </c>
      <c r="B25" s="25" t="s">
        <v>70</v>
      </c>
      <c r="C25" s="30" t="s">
        <v>46</v>
      </c>
      <c r="D25" s="27">
        <v>15000</v>
      </c>
      <c r="E25" s="41">
        <f t="shared" si="0"/>
        <v>15000</v>
      </c>
      <c r="F25" s="27"/>
      <c r="G25" s="28"/>
      <c r="H25" s="28"/>
      <c r="I25" s="28"/>
      <c r="J25" s="28" t="s">
        <v>44</v>
      </c>
      <c r="K25" s="28" t="s">
        <v>44</v>
      </c>
      <c r="L25" s="28"/>
      <c r="M25" s="29">
        <v>12600</v>
      </c>
      <c r="N25" s="45">
        <f t="shared" si="1"/>
        <v>2</v>
      </c>
      <c r="O25" s="45">
        <f t="shared" si="2"/>
        <v>25200</v>
      </c>
      <c r="P25" s="28"/>
      <c r="Q25" s="28"/>
      <c r="R25" s="28"/>
      <c r="S25" s="28"/>
      <c r="T25" s="28" t="s">
        <v>44</v>
      </c>
      <c r="U25" s="28" t="s">
        <v>44</v>
      </c>
      <c r="V25" s="29">
        <v>1100</v>
      </c>
      <c r="W25" s="45">
        <f t="shared" si="3"/>
        <v>2</v>
      </c>
      <c r="X25" s="45">
        <f t="shared" si="4"/>
        <v>2200</v>
      </c>
      <c r="Y25" s="45">
        <f t="shared" si="5"/>
        <v>27400</v>
      </c>
      <c r="Z25" s="60" t="s">
        <v>73</v>
      </c>
      <c r="AA25" s="61"/>
    </row>
    <row r="26" spans="1:27" ht="35.4" customHeight="1">
      <c r="A26" s="62">
        <v>8</v>
      </c>
      <c r="B26" s="64" t="s">
        <v>47</v>
      </c>
      <c r="C26" s="66" t="s">
        <v>46</v>
      </c>
      <c r="D26" s="27"/>
      <c r="E26" s="41">
        <f t="shared" si="0"/>
        <v>0</v>
      </c>
      <c r="F26" s="27"/>
      <c r="G26" s="28"/>
      <c r="H26" s="28" t="s">
        <v>44</v>
      </c>
      <c r="I26" s="28"/>
      <c r="J26" s="28"/>
      <c r="K26" s="28"/>
      <c r="L26" s="28"/>
      <c r="M26" s="29">
        <v>5400</v>
      </c>
      <c r="N26" s="45">
        <f t="shared" si="1"/>
        <v>1</v>
      </c>
      <c r="O26" s="45">
        <f t="shared" si="2"/>
        <v>5400</v>
      </c>
      <c r="P26" s="28"/>
      <c r="Q26" s="28"/>
      <c r="R26" s="28" t="s">
        <v>44</v>
      </c>
      <c r="S26" s="28"/>
      <c r="T26" s="28"/>
      <c r="U26" s="28"/>
      <c r="V26" s="29">
        <v>1100</v>
      </c>
      <c r="W26" s="45">
        <f t="shared" si="3"/>
        <v>1</v>
      </c>
      <c r="X26" s="45">
        <f t="shared" si="4"/>
        <v>1100</v>
      </c>
      <c r="Y26" s="45">
        <f t="shared" si="5"/>
        <v>6500</v>
      </c>
      <c r="Z26" s="59" t="s">
        <v>66</v>
      </c>
      <c r="AA26" s="58"/>
    </row>
    <row r="27" spans="1:27" ht="35.4" customHeight="1">
      <c r="A27" s="63"/>
      <c r="B27" s="65"/>
      <c r="C27" s="67"/>
      <c r="D27" s="27"/>
      <c r="E27" s="41">
        <f t="shared" si="0"/>
        <v>0</v>
      </c>
      <c r="F27" s="27"/>
      <c r="G27" s="28"/>
      <c r="H27" s="28"/>
      <c r="I27" s="28" t="s">
        <v>44</v>
      </c>
      <c r="J27" s="28" t="s">
        <v>44</v>
      </c>
      <c r="K27" s="28" t="s">
        <v>44</v>
      </c>
      <c r="L27" s="28"/>
      <c r="M27" s="29">
        <v>12600</v>
      </c>
      <c r="N27" s="45">
        <f t="shared" si="1"/>
        <v>3</v>
      </c>
      <c r="O27" s="45">
        <f t="shared" si="2"/>
        <v>37800</v>
      </c>
      <c r="P27" s="28"/>
      <c r="Q27" s="28"/>
      <c r="R27" s="28"/>
      <c r="S27" s="28" t="s">
        <v>44</v>
      </c>
      <c r="T27" s="28" t="s">
        <v>44</v>
      </c>
      <c r="U27" s="28" t="s">
        <v>44</v>
      </c>
      <c r="V27" s="29">
        <v>1100</v>
      </c>
      <c r="W27" s="45">
        <f t="shared" si="3"/>
        <v>3</v>
      </c>
      <c r="X27" s="45">
        <f t="shared" si="4"/>
        <v>3300</v>
      </c>
      <c r="Y27" s="45">
        <f t="shared" si="5"/>
        <v>41100</v>
      </c>
      <c r="Z27" s="59" t="s">
        <v>63</v>
      </c>
      <c r="AA27" s="58"/>
    </row>
    <row r="28" spans="1:27" ht="35.4" customHeight="1">
      <c r="A28" s="24">
        <v>9</v>
      </c>
      <c r="B28" s="25" t="s">
        <v>71</v>
      </c>
      <c r="C28" s="30" t="s">
        <v>46</v>
      </c>
      <c r="D28" s="27"/>
      <c r="E28" s="41">
        <f t="shared" si="0"/>
        <v>0</v>
      </c>
      <c r="F28" s="27">
        <v>2300</v>
      </c>
      <c r="G28" s="28"/>
      <c r="H28" s="28"/>
      <c r="I28" s="28"/>
      <c r="J28" s="28" t="s">
        <v>44</v>
      </c>
      <c r="K28" s="28" t="s">
        <v>44</v>
      </c>
      <c r="L28" s="28"/>
      <c r="M28" s="29">
        <v>12600</v>
      </c>
      <c r="N28" s="45">
        <f t="shared" si="1"/>
        <v>2</v>
      </c>
      <c r="O28" s="45">
        <f t="shared" si="2"/>
        <v>25200</v>
      </c>
      <c r="P28" s="28"/>
      <c r="Q28" s="28"/>
      <c r="R28" s="28"/>
      <c r="S28" s="28"/>
      <c r="T28" s="28" t="s">
        <v>44</v>
      </c>
      <c r="U28" s="28" t="s">
        <v>44</v>
      </c>
      <c r="V28" s="29">
        <v>1100</v>
      </c>
      <c r="W28" s="45">
        <f t="shared" si="3"/>
        <v>2</v>
      </c>
      <c r="X28" s="45">
        <f t="shared" si="4"/>
        <v>2200</v>
      </c>
      <c r="Y28" s="45">
        <f t="shared" si="5"/>
        <v>29700</v>
      </c>
      <c r="Z28" s="68" t="s">
        <v>64</v>
      </c>
      <c r="AA28" s="69"/>
    </row>
    <row r="29" spans="1:27" ht="35.4" customHeight="1" thickBot="1">
      <c r="A29" s="24">
        <v>10</v>
      </c>
      <c r="B29" s="25"/>
      <c r="C29" s="30"/>
      <c r="D29" s="27"/>
      <c r="E29" s="41">
        <f t="shared" si="0"/>
        <v>0</v>
      </c>
      <c r="F29" s="27"/>
      <c r="G29" s="28"/>
      <c r="H29" s="28"/>
      <c r="I29" s="28"/>
      <c r="J29" s="28"/>
      <c r="K29" s="28"/>
      <c r="L29" s="28"/>
      <c r="M29" s="29"/>
      <c r="N29" s="45">
        <f t="shared" si="1"/>
        <v>0</v>
      </c>
      <c r="O29" s="45">
        <f t="shared" si="2"/>
        <v>0</v>
      </c>
      <c r="P29" s="28"/>
      <c r="Q29" s="28"/>
      <c r="R29" s="28"/>
      <c r="S29" s="28"/>
      <c r="T29" s="28"/>
      <c r="U29" s="28"/>
      <c r="V29" s="29"/>
      <c r="W29" s="45">
        <f t="shared" si="3"/>
        <v>0</v>
      </c>
      <c r="X29" s="45">
        <f t="shared" si="4"/>
        <v>0</v>
      </c>
      <c r="Y29" s="46">
        <f t="shared" si="5"/>
        <v>0</v>
      </c>
      <c r="Z29" s="59"/>
      <c r="AA29" s="58"/>
    </row>
    <row r="30" spans="1:27" ht="35.1" customHeight="1" thickBot="1">
      <c r="A30" s="54" t="s">
        <v>48</v>
      </c>
      <c r="B30" s="55"/>
      <c r="C30" s="56"/>
      <c r="D30" s="43">
        <f>SUM(D18:D29)</f>
        <v>15000</v>
      </c>
      <c r="E30" s="42">
        <f>SUM(E18:E29)</f>
        <v>15000</v>
      </c>
      <c r="F30" s="44">
        <f>SUM(F18:F29)</f>
        <v>12300</v>
      </c>
      <c r="G30" s="32"/>
      <c r="H30" s="32"/>
      <c r="I30" s="32"/>
      <c r="J30" s="32"/>
      <c r="K30" s="32"/>
      <c r="L30" s="32"/>
      <c r="M30" s="33"/>
      <c r="N30" s="33"/>
      <c r="O30" s="43">
        <f>SUM(O18:O29)</f>
        <v>338400</v>
      </c>
      <c r="P30" s="32"/>
      <c r="Q30" s="32"/>
      <c r="R30" s="32"/>
      <c r="S30" s="32"/>
      <c r="T30" s="32"/>
      <c r="U30" s="32"/>
      <c r="V30" s="33"/>
      <c r="W30" s="33"/>
      <c r="X30" s="48">
        <f>SUM(X18:X29)</f>
        <v>27500</v>
      </c>
      <c r="Y30" s="47">
        <f>SUM(Y18:Y29)</f>
        <v>378200</v>
      </c>
      <c r="Z30" s="57"/>
      <c r="AA30" s="58"/>
    </row>
    <row r="31" spans="1:27" ht="30" customHeight="1">
      <c r="A31" s="111" t="s">
        <v>78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"/>
      <c r="AA31" s="2" t="s">
        <v>0</v>
      </c>
    </row>
    <row r="32" spans="1:27" ht="24.9" customHeight="1">
      <c r="A32" s="109" t="s">
        <v>1</v>
      </c>
      <c r="B32" s="109"/>
      <c r="C32" s="109"/>
      <c r="D32" s="109"/>
      <c r="E32" s="4"/>
      <c r="F32" s="4"/>
      <c r="G32" s="4"/>
      <c r="H32" s="4"/>
      <c r="I32" s="53" t="s">
        <v>72</v>
      </c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112" t="s">
        <v>2</v>
      </c>
      <c r="Z32" s="112"/>
      <c r="AA32" s="112"/>
    </row>
    <row r="33" spans="1:27" ht="24.9" customHeight="1">
      <c r="A33" s="113" t="s">
        <v>3</v>
      </c>
      <c r="B33" s="113"/>
      <c r="C33" s="113"/>
      <c r="D33" s="113"/>
      <c r="E33" s="4"/>
      <c r="F33" s="4"/>
      <c r="G33" s="4"/>
      <c r="H33" s="4"/>
      <c r="I33" s="53" t="s">
        <v>77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"/>
      <c r="Z33" s="5"/>
      <c r="AA33" s="1"/>
    </row>
    <row r="34" spans="1:27" ht="18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"/>
      <c r="N34" s="1"/>
      <c r="O34" s="106" t="s">
        <v>4</v>
      </c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</row>
    <row r="35" spans="1:27" ht="24.9" customHeight="1">
      <c r="A35" s="4"/>
      <c r="B35" s="107" t="s">
        <v>5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6"/>
      <c r="O35" s="7" t="s">
        <v>6</v>
      </c>
      <c r="P35" s="7"/>
      <c r="Q35" s="7"/>
      <c r="R35" s="7"/>
      <c r="S35" s="7"/>
      <c r="T35" s="7"/>
      <c r="U35" s="7"/>
      <c r="V35" s="108" t="s">
        <v>7</v>
      </c>
      <c r="W35" s="108"/>
      <c r="X35" s="108"/>
      <c r="Y35" s="108"/>
      <c r="Z35" s="7" t="s">
        <v>8</v>
      </c>
      <c r="AA35" s="8" t="s">
        <v>9</v>
      </c>
    </row>
    <row r="36" spans="1:27" ht="15" customHeight="1">
      <c r="A36" s="4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4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9"/>
      <c r="AA36" s="10"/>
    </row>
    <row r="37" spans="1:27" ht="24.9" customHeight="1" thickBot="1">
      <c r="A37" s="1"/>
      <c r="B37" s="73" t="s">
        <v>10</v>
      </c>
      <c r="C37" s="73"/>
      <c r="D37" s="73"/>
      <c r="E37" s="73"/>
      <c r="F37" s="73"/>
      <c r="G37" s="73"/>
      <c r="H37" s="74">
        <f>E59</f>
        <v>15000</v>
      </c>
      <c r="I37" s="74"/>
      <c r="J37" s="17" t="s">
        <v>11</v>
      </c>
      <c r="K37" s="17"/>
      <c r="L37" s="6"/>
      <c r="M37" s="6"/>
      <c r="N37" s="11"/>
      <c r="O37" s="7" t="s">
        <v>12</v>
      </c>
      <c r="P37" s="12"/>
      <c r="Q37" s="12"/>
      <c r="R37" s="12"/>
      <c r="S37" s="12"/>
      <c r="T37" s="12"/>
      <c r="U37" s="12"/>
      <c r="V37" s="75" t="s">
        <v>13</v>
      </c>
      <c r="W37" s="75"/>
      <c r="X37" s="75"/>
      <c r="Y37" s="75"/>
      <c r="Z37" s="75"/>
      <c r="AA37" s="75"/>
    </row>
    <row r="38" spans="1:27" ht="15" customHeight="1">
      <c r="A38" s="1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"/>
      <c r="N38" s="1"/>
      <c r="O38" s="15"/>
      <c r="P38" s="14"/>
      <c r="Q38" s="14"/>
      <c r="R38" s="14"/>
      <c r="S38" s="14"/>
      <c r="T38" s="14"/>
      <c r="U38" s="14"/>
      <c r="V38" s="15"/>
      <c r="W38" s="15"/>
      <c r="X38" s="15"/>
      <c r="Y38" s="15"/>
      <c r="Z38" s="9"/>
      <c r="AA38" s="9"/>
    </row>
    <row r="39" spans="1:27" ht="24.9" customHeight="1" thickBot="1">
      <c r="A39" s="1"/>
      <c r="B39" s="16" t="s">
        <v>14</v>
      </c>
      <c r="C39" s="14"/>
      <c r="D39" s="14"/>
      <c r="G39" s="14"/>
      <c r="H39" s="76">
        <f>Y59</f>
        <v>479000</v>
      </c>
      <c r="I39" s="76"/>
      <c r="J39" s="17" t="s">
        <v>11</v>
      </c>
      <c r="K39" s="17"/>
      <c r="L39" s="14"/>
      <c r="M39" s="1"/>
      <c r="N39" s="1"/>
      <c r="O39" s="17"/>
      <c r="P39" s="14"/>
      <c r="Q39" s="14"/>
      <c r="R39" s="14"/>
      <c r="S39" s="14"/>
      <c r="T39" s="14"/>
      <c r="U39" s="14"/>
      <c r="V39" s="17"/>
      <c r="W39" s="17"/>
      <c r="X39" s="17"/>
      <c r="Y39" s="17"/>
      <c r="Z39" s="9"/>
      <c r="AA39" s="9"/>
    </row>
    <row r="40" spans="1:27" ht="15" customHeight="1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"/>
      <c r="N40" s="1"/>
      <c r="O40" s="17"/>
      <c r="P40" s="14"/>
      <c r="Q40" s="14"/>
      <c r="R40" s="14"/>
      <c r="S40" s="14"/>
      <c r="T40" s="14"/>
      <c r="U40" s="14"/>
      <c r="V40" s="17"/>
      <c r="W40" s="17"/>
      <c r="X40" s="17"/>
      <c r="Y40" s="17"/>
      <c r="Z40" s="9"/>
      <c r="AA40" s="9"/>
    </row>
    <row r="41" spans="1:27" ht="20.100000000000001" customHeight="1">
      <c r="A41" s="1"/>
      <c r="B41" s="37" t="s">
        <v>15</v>
      </c>
      <c r="C41" s="38"/>
      <c r="D41" s="38"/>
      <c r="E41" s="38"/>
      <c r="F41" s="38"/>
      <c r="G41" s="38"/>
      <c r="H41" s="14"/>
      <c r="I41" s="14"/>
      <c r="J41" s="14"/>
      <c r="K41" s="14"/>
      <c r="L41" s="14"/>
      <c r="M41" s="1"/>
      <c r="N41" s="1"/>
      <c r="O41" s="17"/>
      <c r="P41" s="14"/>
      <c r="R41" s="14"/>
      <c r="S41" s="14"/>
      <c r="T41" s="14"/>
      <c r="U41" s="14"/>
      <c r="V41" s="17"/>
      <c r="W41" s="17"/>
      <c r="X41" s="17"/>
      <c r="Y41" s="14"/>
      <c r="Z41" s="17"/>
      <c r="AA41" s="9"/>
    </row>
    <row r="42" spans="1:27" ht="20.100000000000001" customHeight="1">
      <c r="B42" s="37" t="s">
        <v>67</v>
      </c>
      <c r="C42" s="38"/>
      <c r="D42" s="38"/>
      <c r="E42" s="38"/>
      <c r="F42" s="38"/>
      <c r="G42" s="38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5"/>
      <c r="W42" s="5"/>
      <c r="X42" s="5"/>
      <c r="Y42" s="17"/>
      <c r="Z42" s="17"/>
      <c r="AA42" s="17"/>
    </row>
    <row r="43" spans="1:27" ht="20.100000000000001" customHeight="1">
      <c r="B43" s="39" t="s">
        <v>57</v>
      </c>
      <c r="C43" s="40"/>
      <c r="D43" s="40"/>
      <c r="E43" s="40"/>
      <c r="F43" s="40"/>
      <c r="G43" s="40"/>
      <c r="H43" s="19"/>
      <c r="I43" s="19"/>
      <c r="J43" s="19"/>
      <c r="K43" s="19"/>
      <c r="L43" s="19"/>
      <c r="M43" s="19"/>
      <c r="N43" s="19"/>
      <c r="O43" s="77" t="s">
        <v>17</v>
      </c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20"/>
      <c r="AA43" s="20"/>
    </row>
    <row r="44" spans="1:27" ht="30" customHeight="1">
      <c r="A44" s="78" t="s">
        <v>18</v>
      </c>
      <c r="B44" s="81" t="s">
        <v>19</v>
      </c>
      <c r="C44" s="21" t="s">
        <v>20</v>
      </c>
      <c r="D44" s="84" t="s">
        <v>21</v>
      </c>
      <c r="E44" s="85"/>
      <c r="F44" s="84" t="s">
        <v>22</v>
      </c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5"/>
      <c r="Z44" s="87" t="s">
        <v>23</v>
      </c>
      <c r="AA44" s="88"/>
    </row>
    <row r="45" spans="1:27" ht="30" customHeight="1">
      <c r="A45" s="79"/>
      <c r="B45" s="82"/>
      <c r="C45" s="93" t="s">
        <v>24</v>
      </c>
      <c r="D45" s="22" t="s">
        <v>25</v>
      </c>
      <c r="E45" s="96" t="s">
        <v>56</v>
      </c>
      <c r="F45" s="22" t="s">
        <v>25</v>
      </c>
      <c r="G45" s="84" t="s">
        <v>27</v>
      </c>
      <c r="H45" s="86"/>
      <c r="I45" s="86"/>
      <c r="J45" s="86"/>
      <c r="K45" s="86"/>
      <c r="L45" s="86"/>
      <c r="M45" s="86"/>
      <c r="N45" s="86"/>
      <c r="O45" s="85"/>
      <c r="P45" s="86" t="s">
        <v>28</v>
      </c>
      <c r="Q45" s="86"/>
      <c r="R45" s="86"/>
      <c r="S45" s="86"/>
      <c r="T45" s="86"/>
      <c r="U45" s="86"/>
      <c r="V45" s="86"/>
      <c r="W45" s="86"/>
      <c r="X45" s="85"/>
      <c r="Y45" s="96" t="s">
        <v>29</v>
      </c>
      <c r="Z45" s="89"/>
      <c r="AA45" s="90"/>
    </row>
    <row r="46" spans="1:27" ht="30" customHeight="1">
      <c r="A46" s="79"/>
      <c r="B46" s="82"/>
      <c r="C46" s="94"/>
      <c r="D46" s="100" t="s">
        <v>30</v>
      </c>
      <c r="E46" s="97"/>
      <c r="F46" s="100" t="s">
        <v>31</v>
      </c>
      <c r="G46" s="102" t="s">
        <v>32</v>
      </c>
      <c r="H46" s="103"/>
      <c r="I46" s="103"/>
      <c r="J46" s="103"/>
      <c r="K46" s="103"/>
      <c r="L46" s="104"/>
      <c r="M46" s="105" t="s">
        <v>33</v>
      </c>
      <c r="N46" s="70" t="s">
        <v>34</v>
      </c>
      <c r="O46" s="70" t="s">
        <v>35</v>
      </c>
      <c r="P46" s="102" t="s">
        <v>36</v>
      </c>
      <c r="Q46" s="103"/>
      <c r="R46" s="103"/>
      <c r="S46" s="103"/>
      <c r="T46" s="103"/>
      <c r="U46" s="104"/>
      <c r="V46" s="105" t="s">
        <v>37</v>
      </c>
      <c r="W46" s="70" t="s">
        <v>38</v>
      </c>
      <c r="X46" s="70" t="s">
        <v>39</v>
      </c>
      <c r="Y46" s="97"/>
      <c r="Z46" s="89"/>
      <c r="AA46" s="90"/>
    </row>
    <row r="47" spans="1:27" ht="54.6" customHeight="1">
      <c r="A47" s="80"/>
      <c r="B47" s="83"/>
      <c r="C47" s="95"/>
      <c r="D47" s="101"/>
      <c r="E47" s="98"/>
      <c r="F47" s="101"/>
      <c r="G47" s="23">
        <v>45929</v>
      </c>
      <c r="H47" s="23">
        <v>45930</v>
      </c>
      <c r="I47" s="23">
        <v>45931</v>
      </c>
      <c r="J47" s="23">
        <v>45932</v>
      </c>
      <c r="K47" s="23">
        <v>45933</v>
      </c>
      <c r="L47" s="23"/>
      <c r="M47" s="105"/>
      <c r="N47" s="70"/>
      <c r="O47" s="70"/>
      <c r="P47" s="23">
        <v>45929</v>
      </c>
      <c r="Q47" s="23">
        <v>45930</v>
      </c>
      <c r="R47" s="23">
        <v>45931</v>
      </c>
      <c r="S47" s="23">
        <v>45932</v>
      </c>
      <c r="T47" s="23">
        <v>45933</v>
      </c>
      <c r="U47" s="23">
        <v>45934</v>
      </c>
      <c r="V47" s="105"/>
      <c r="W47" s="70"/>
      <c r="X47" s="70"/>
      <c r="Y47" s="99"/>
      <c r="Z47" s="91"/>
      <c r="AA47" s="92"/>
    </row>
    <row r="48" spans="1:27" ht="35.4" customHeight="1">
      <c r="A48" s="24">
        <v>1</v>
      </c>
      <c r="B48" s="25" t="s">
        <v>40</v>
      </c>
      <c r="C48" s="26" t="s">
        <v>41</v>
      </c>
      <c r="D48" s="27"/>
      <c r="E48" s="41">
        <f>D48</f>
        <v>0</v>
      </c>
      <c r="F48" s="27"/>
      <c r="G48" s="28"/>
      <c r="H48" s="28"/>
      <c r="I48" s="28"/>
      <c r="J48" s="52" t="s">
        <v>44</v>
      </c>
      <c r="K48" s="52" t="s">
        <v>44</v>
      </c>
      <c r="L48" s="28"/>
      <c r="M48" s="118">
        <v>19800</v>
      </c>
      <c r="N48" s="45">
        <f t="shared" ref="N48:N58" si="6">COUNTA(G48:L48)</f>
        <v>2</v>
      </c>
      <c r="O48" s="45">
        <f t="shared" ref="O48:O58" si="7">M48*N48</f>
        <v>39600</v>
      </c>
      <c r="P48" s="28"/>
      <c r="Q48" s="28"/>
      <c r="R48" s="28"/>
      <c r="S48" s="28"/>
      <c r="T48" s="28" t="s">
        <v>44</v>
      </c>
      <c r="U48" s="28" t="s">
        <v>44</v>
      </c>
      <c r="V48" s="29">
        <v>1100</v>
      </c>
      <c r="W48" s="45">
        <f t="shared" ref="W48:W58" si="8">COUNTA(P48:U48)</f>
        <v>2</v>
      </c>
      <c r="X48" s="45">
        <f t="shared" ref="X48:X56" si="9">V48*W48</f>
        <v>2200</v>
      </c>
      <c r="Y48" s="45">
        <f t="shared" ref="Y48:Y58" si="10">F48+O48+X48</f>
        <v>41800</v>
      </c>
      <c r="Z48" s="59" t="s">
        <v>74</v>
      </c>
      <c r="AA48" s="58"/>
    </row>
    <row r="49" spans="1:27" ht="35.4" customHeight="1">
      <c r="A49" s="49">
        <v>2</v>
      </c>
      <c r="B49" s="50" t="s">
        <v>42</v>
      </c>
      <c r="C49" s="51" t="s">
        <v>43</v>
      </c>
      <c r="D49" s="27"/>
      <c r="E49" s="41">
        <f t="shared" ref="E49:E58" si="11">D49</f>
        <v>0</v>
      </c>
      <c r="F49" s="27"/>
      <c r="G49" s="28" t="s">
        <v>44</v>
      </c>
      <c r="H49" s="28"/>
      <c r="I49" s="28"/>
      <c r="J49" s="52" t="s">
        <v>44</v>
      </c>
      <c r="K49" s="52" t="s">
        <v>44</v>
      </c>
      <c r="L49" s="28"/>
      <c r="M49" s="118">
        <v>19800</v>
      </c>
      <c r="N49" s="45">
        <f t="shared" si="6"/>
        <v>3</v>
      </c>
      <c r="O49" s="45">
        <f t="shared" si="7"/>
        <v>59400</v>
      </c>
      <c r="P49" s="28" t="s">
        <v>44</v>
      </c>
      <c r="Q49" s="28"/>
      <c r="R49" s="28"/>
      <c r="S49" s="28"/>
      <c r="T49" s="28" t="s">
        <v>44</v>
      </c>
      <c r="U49" s="28" t="s">
        <v>44</v>
      </c>
      <c r="V49" s="29">
        <v>1100</v>
      </c>
      <c r="W49" s="45">
        <f t="shared" si="8"/>
        <v>3</v>
      </c>
      <c r="X49" s="45">
        <f t="shared" si="9"/>
        <v>3300</v>
      </c>
      <c r="Y49" s="45">
        <f t="shared" si="10"/>
        <v>62700</v>
      </c>
      <c r="Z49" s="71" t="s">
        <v>60</v>
      </c>
      <c r="AA49" s="72"/>
    </row>
    <row r="50" spans="1:27" s="31" customFormat="1" ht="35.4" customHeight="1">
      <c r="A50" s="24">
        <v>3</v>
      </c>
      <c r="B50" s="25" t="s">
        <v>45</v>
      </c>
      <c r="C50" s="30" t="s">
        <v>46</v>
      </c>
      <c r="D50" s="27"/>
      <c r="E50" s="41">
        <f t="shared" si="11"/>
        <v>0</v>
      </c>
      <c r="F50" s="27"/>
      <c r="G50" s="28"/>
      <c r="H50" s="28"/>
      <c r="I50" s="28"/>
      <c r="J50" s="52" t="s">
        <v>44</v>
      </c>
      <c r="K50" s="52" t="s">
        <v>44</v>
      </c>
      <c r="L50" s="28"/>
      <c r="M50" s="118">
        <v>19800</v>
      </c>
      <c r="N50" s="45">
        <f t="shared" si="6"/>
        <v>2</v>
      </c>
      <c r="O50" s="45">
        <f t="shared" si="7"/>
        <v>39600</v>
      </c>
      <c r="P50" s="28"/>
      <c r="Q50" s="28"/>
      <c r="R50" s="28"/>
      <c r="S50" s="28"/>
      <c r="T50" s="28" t="s">
        <v>44</v>
      </c>
      <c r="U50" s="28" t="s">
        <v>44</v>
      </c>
      <c r="V50" s="29">
        <v>1100</v>
      </c>
      <c r="W50" s="45">
        <f t="shared" si="8"/>
        <v>2</v>
      </c>
      <c r="X50" s="45">
        <f t="shared" si="9"/>
        <v>2200</v>
      </c>
      <c r="Y50" s="45">
        <f t="shared" si="10"/>
        <v>41800</v>
      </c>
      <c r="Z50" s="59" t="s">
        <v>74</v>
      </c>
      <c r="AA50" s="58"/>
    </row>
    <row r="51" spans="1:27" ht="35.4" customHeight="1">
      <c r="A51" s="24">
        <v>4</v>
      </c>
      <c r="B51" s="25" t="s">
        <v>61</v>
      </c>
      <c r="C51" s="30" t="s">
        <v>46</v>
      </c>
      <c r="D51" s="27"/>
      <c r="E51" s="41">
        <f t="shared" si="11"/>
        <v>0</v>
      </c>
      <c r="F51" s="27">
        <v>10000</v>
      </c>
      <c r="G51" s="28" t="s">
        <v>44</v>
      </c>
      <c r="H51" s="28" t="s">
        <v>44</v>
      </c>
      <c r="I51" s="28" t="s">
        <v>44</v>
      </c>
      <c r="J51" s="28" t="s">
        <v>44</v>
      </c>
      <c r="K51" s="28" t="s">
        <v>44</v>
      </c>
      <c r="L51" s="28"/>
      <c r="M51" s="29">
        <v>19800</v>
      </c>
      <c r="N51" s="45">
        <f t="shared" si="6"/>
        <v>5</v>
      </c>
      <c r="O51" s="45">
        <f t="shared" si="7"/>
        <v>99000</v>
      </c>
      <c r="P51" s="28" t="s">
        <v>44</v>
      </c>
      <c r="Q51" s="28" t="s">
        <v>44</v>
      </c>
      <c r="R51" s="28" t="s">
        <v>44</v>
      </c>
      <c r="S51" s="28" t="s">
        <v>44</v>
      </c>
      <c r="T51" s="28" t="s">
        <v>44</v>
      </c>
      <c r="U51" s="28" t="s">
        <v>44</v>
      </c>
      <c r="V51" s="29">
        <v>1100</v>
      </c>
      <c r="W51" s="45">
        <f t="shared" si="8"/>
        <v>6</v>
      </c>
      <c r="X51" s="45">
        <f t="shared" si="9"/>
        <v>6600</v>
      </c>
      <c r="Y51" s="45">
        <f t="shared" si="10"/>
        <v>115600</v>
      </c>
      <c r="Z51" s="68" t="s">
        <v>65</v>
      </c>
      <c r="AA51" s="69"/>
    </row>
    <row r="52" spans="1:27" ht="35.4" customHeight="1">
      <c r="A52" s="24">
        <v>5</v>
      </c>
      <c r="B52" s="25" t="s">
        <v>68</v>
      </c>
      <c r="C52" s="30" t="s">
        <v>46</v>
      </c>
      <c r="D52" s="27"/>
      <c r="E52" s="41">
        <f t="shared" si="11"/>
        <v>0</v>
      </c>
      <c r="F52" s="27"/>
      <c r="G52" s="28"/>
      <c r="H52" s="28"/>
      <c r="I52" s="28"/>
      <c r="J52" s="52" t="s">
        <v>44</v>
      </c>
      <c r="K52" s="52" t="s">
        <v>44</v>
      </c>
      <c r="L52" s="28"/>
      <c r="M52" s="118">
        <v>19800</v>
      </c>
      <c r="N52" s="45">
        <f t="shared" si="6"/>
        <v>2</v>
      </c>
      <c r="O52" s="45">
        <f t="shared" si="7"/>
        <v>39600</v>
      </c>
      <c r="P52" s="28"/>
      <c r="Q52" s="28"/>
      <c r="R52" s="28"/>
      <c r="S52" s="28"/>
      <c r="T52" s="28" t="s">
        <v>44</v>
      </c>
      <c r="U52" s="28" t="s">
        <v>44</v>
      </c>
      <c r="V52" s="29">
        <v>1100</v>
      </c>
      <c r="W52" s="45">
        <f t="shared" si="8"/>
        <v>2</v>
      </c>
      <c r="X52" s="45">
        <f t="shared" si="9"/>
        <v>2200</v>
      </c>
      <c r="Y52" s="45">
        <f t="shared" si="10"/>
        <v>41800</v>
      </c>
      <c r="Z52" s="59" t="s">
        <v>74</v>
      </c>
      <c r="AA52" s="58"/>
    </row>
    <row r="53" spans="1:27" ht="35.4" customHeight="1">
      <c r="A53" s="24">
        <v>6</v>
      </c>
      <c r="B53" s="25" t="s">
        <v>69</v>
      </c>
      <c r="C53" s="30" t="s">
        <v>41</v>
      </c>
      <c r="D53" s="27"/>
      <c r="E53" s="41">
        <f t="shared" si="11"/>
        <v>0</v>
      </c>
      <c r="F53" s="27"/>
      <c r="G53" s="28"/>
      <c r="H53" s="28"/>
      <c r="I53" s="28"/>
      <c r="J53" s="52" t="s">
        <v>44</v>
      </c>
      <c r="K53" s="52" t="s">
        <v>44</v>
      </c>
      <c r="L53" s="28"/>
      <c r="M53" s="118">
        <v>19800</v>
      </c>
      <c r="N53" s="45">
        <f t="shared" si="6"/>
        <v>2</v>
      </c>
      <c r="O53" s="45">
        <f t="shared" si="7"/>
        <v>39600</v>
      </c>
      <c r="P53" s="28"/>
      <c r="Q53" s="28"/>
      <c r="R53" s="28"/>
      <c r="S53" s="28"/>
      <c r="T53" s="28" t="s">
        <v>44</v>
      </c>
      <c r="U53" s="28" t="s">
        <v>44</v>
      </c>
      <c r="V53" s="29">
        <v>1100</v>
      </c>
      <c r="W53" s="45">
        <f t="shared" si="8"/>
        <v>2</v>
      </c>
      <c r="X53" s="45">
        <f t="shared" si="9"/>
        <v>2200</v>
      </c>
      <c r="Y53" s="45">
        <f t="shared" si="10"/>
        <v>41800</v>
      </c>
      <c r="Z53" s="59" t="s">
        <v>74</v>
      </c>
      <c r="AA53" s="58"/>
    </row>
    <row r="54" spans="1:27" ht="35.4" customHeight="1">
      <c r="A54" s="24">
        <v>7</v>
      </c>
      <c r="B54" s="25" t="s">
        <v>70</v>
      </c>
      <c r="C54" s="30" t="s">
        <v>46</v>
      </c>
      <c r="D54" s="27">
        <v>15000</v>
      </c>
      <c r="E54" s="41">
        <f t="shared" si="11"/>
        <v>15000</v>
      </c>
      <c r="F54" s="27"/>
      <c r="G54" s="28"/>
      <c r="H54" s="28"/>
      <c r="I54" s="28"/>
      <c r="J54" s="52" t="s">
        <v>44</v>
      </c>
      <c r="K54" s="52" t="s">
        <v>44</v>
      </c>
      <c r="L54" s="28"/>
      <c r="M54" s="118">
        <v>19800</v>
      </c>
      <c r="N54" s="45">
        <f t="shared" si="6"/>
        <v>2</v>
      </c>
      <c r="O54" s="45">
        <f t="shared" si="7"/>
        <v>39600</v>
      </c>
      <c r="P54" s="28"/>
      <c r="Q54" s="28"/>
      <c r="R54" s="28"/>
      <c r="S54" s="28"/>
      <c r="T54" s="28" t="s">
        <v>44</v>
      </c>
      <c r="U54" s="28" t="s">
        <v>44</v>
      </c>
      <c r="V54" s="29">
        <v>1100</v>
      </c>
      <c r="W54" s="45">
        <f t="shared" si="8"/>
        <v>2</v>
      </c>
      <c r="X54" s="45">
        <f t="shared" si="9"/>
        <v>2200</v>
      </c>
      <c r="Y54" s="45">
        <f t="shared" si="10"/>
        <v>41800</v>
      </c>
      <c r="Z54" s="60" t="s">
        <v>75</v>
      </c>
      <c r="AA54" s="61"/>
    </row>
    <row r="55" spans="1:27" ht="35.4" customHeight="1">
      <c r="A55" s="62">
        <v>8</v>
      </c>
      <c r="B55" s="64" t="s">
        <v>47</v>
      </c>
      <c r="C55" s="66" t="s">
        <v>46</v>
      </c>
      <c r="D55" s="27"/>
      <c r="E55" s="41">
        <f t="shared" si="11"/>
        <v>0</v>
      </c>
      <c r="F55" s="27"/>
      <c r="G55" s="28"/>
      <c r="H55" s="28" t="s">
        <v>44</v>
      </c>
      <c r="I55" s="28"/>
      <c r="J55" s="28"/>
      <c r="K55" s="28"/>
      <c r="L55" s="28"/>
      <c r="M55" s="29">
        <v>5400</v>
      </c>
      <c r="N55" s="45">
        <f t="shared" si="6"/>
        <v>1</v>
      </c>
      <c r="O55" s="45">
        <f t="shared" si="7"/>
        <v>5400</v>
      </c>
      <c r="P55" s="28"/>
      <c r="Q55" s="28"/>
      <c r="R55" s="28" t="s">
        <v>44</v>
      </c>
      <c r="S55" s="28"/>
      <c r="T55" s="28"/>
      <c r="U55" s="28"/>
      <c r="V55" s="29">
        <v>1100</v>
      </c>
      <c r="W55" s="45">
        <f t="shared" si="8"/>
        <v>1</v>
      </c>
      <c r="X55" s="45">
        <f t="shared" si="9"/>
        <v>1100</v>
      </c>
      <c r="Y55" s="45">
        <f t="shared" si="10"/>
        <v>6500</v>
      </c>
      <c r="Z55" s="59" t="s">
        <v>66</v>
      </c>
      <c r="AA55" s="58"/>
    </row>
    <row r="56" spans="1:27" ht="35.4" customHeight="1">
      <c r="A56" s="115"/>
      <c r="B56" s="116"/>
      <c r="C56" s="117"/>
      <c r="D56" s="27"/>
      <c r="E56" s="41"/>
      <c r="F56" s="27"/>
      <c r="G56" s="28"/>
      <c r="H56" s="28"/>
      <c r="I56" s="28" t="s">
        <v>44</v>
      </c>
      <c r="J56" s="28" t="s">
        <v>44</v>
      </c>
      <c r="K56" s="28" t="s">
        <v>44</v>
      </c>
      <c r="L56" s="28"/>
      <c r="M56" s="29">
        <v>12600</v>
      </c>
      <c r="N56" s="45">
        <f t="shared" si="6"/>
        <v>3</v>
      </c>
      <c r="O56" s="45">
        <f t="shared" si="7"/>
        <v>37800</v>
      </c>
      <c r="P56" s="28"/>
      <c r="Q56" s="28"/>
      <c r="R56" s="28"/>
      <c r="S56" s="28" t="s">
        <v>44</v>
      </c>
      <c r="T56" s="28" t="s">
        <v>44</v>
      </c>
      <c r="U56" s="28" t="s">
        <v>44</v>
      </c>
      <c r="V56" s="29">
        <v>1100</v>
      </c>
      <c r="W56" s="45">
        <f t="shared" si="8"/>
        <v>3</v>
      </c>
      <c r="X56" s="45">
        <f t="shared" si="9"/>
        <v>3300</v>
      </c>
      <c r="Y56" s="45">
        <f t="shared" si="10"/>
        <v>41100</v>
      </c>
      <c r="Z56" s="59" t="s">
        <v>63</v>
      </c>
      <c r="AA56" s="58"/>
    </row>
    <row r="57" spans="1:27" ht="35.4" customHeight="1">
      <c r="A57" s="24">
        <v>9</v>
      </c>
      <c r="B57" s="25" t="s">
        <v>71</v>
      </c>
      <c r="C57" s="30" t="s">
        <v>46</v>
      </c>
      <c r="D57" s="27"/>
      <c r="E57" s="41">
        <f t="shared" si="11"/>
        <v>0</v>
      </c>
      <c r="F57" s="27">
        <v>2300</v>
      </c>
      <c r="G57" s="28"/>
      <c r="H57" s="28"/>
      <c r="I57" s="28"/>
      <c r="J57" s="52" t="s">
        <v>44</v>
      </c>
      <c r="K57" s="52" t="s">
        <v>44</v>
      </c>
      <c r="L57" s="28"/>
      <c r="M57" s="118">
        <v>19800</v>
      </c>
      <c r="N57" s="45">
        <f t="shared" si="6"/>
        <v>2</v>
      </c>
      <c r="O57" s="45">
        <f t="shared" si="7"/>
        <v>39600</v>
      </c>
      <c r="P57" s="28"/>
      <c r="Q57" s="28"/>
      <c r="R57" s="28"/>
      <c r="S57" s="28"/>
      <c r="T57" s="28" t="s">
        <v>44</v>
      </c>
      <c r="U57" s="28" t="s">
        <v>44</v>
      </c>
      <c r="V57" s="29">
        <v>1100</v>
      </c>
      <c r="W57" s="45">
        <f t="shared" si="8"/>
        <v>2</v>
      </c>
      <c r="X57" s="45">
        <f>V57*W57</f>
        <v>2200</v>
      </c>
      <c r="Y57" s="45">
        <f t="shared" si="10"/>
        <v>44100</v>
      </c>
      <c r="Z57" s="68" t="s">
        <v>76</v>
      </c>
      <c r="AA57" s="69"/>
    </row>
    <row r="58" spans="1:27" ht="35.4" customHeight="1" thickBot="1">
      <c r="A58" s="24">
        <v>10</v>
      </c>
      <c r="B58" s="25"/>
      <c r="C58" s="30"/>
      <c r="D58" s="27"/>
      <c r="E58" s="41">
        <f t="shared" si="11"/>
        <v>0</v>
      </c>
      <c r="F58" s="27"/>
      <c r="G58" s="28"/>
      <c r="H58" s="28"/>
      <c r="I58" s="28"/>
      <c r="J58" s="28"/>
      <c r="K58" s="28"/>
      <c r="L58" s="28"/>
      <c r="M58" s="29"/>
      <c r="N58" s="45">
        <f t="shared" si="6"/>
        <v>0</v>
      </c>
      <c r="O58" s="45">
        <f t="shared" si="7"/>
        <v>0</v>
      </c>
      <c r="P58" s="28"/>
      <c r="Q58" s="28"/>
      <c r="R58" s="28"/>
      <c r="S58" s="28"/>
      <c r="T58" s="28"/>
      <c r="U58" s="28"/>
      <c r="V58" s="29"/>
      <c r="W58" s="45">
        <f t="shared" si="8"/>
        <v>0</v>
      </c>
      <c r="X58" s="45">
        <f>V58*W58</f>
        <v>0</v>
      </c>
      <c r="Y58" s="46">
        <f t="shared" si="10"/>
        <v>0</v>
      </c>
      <c r="Z58" s="59"/>
      <c r="AA58" s="58"/>
    </row>
    <row r="59" spans="1:27" ht="35.1" customHeight="1" thickBot="1">
      <c r="A59" s="54" t="s">
        <v>48</v>
      </c>
      <c r="B59" s="55"/>
      <c r="C59" s="56"/>
      <c r="D59" s="43">
        <f>SUM(D48:D58)</f>
        <v>15000</v>
      </c>
      <c r="E59" s="42">
        <f>SUM(E48:E58)</f>
        <v>15000</v>
      </c>
      <c r="F59" s="44">
        <f>SUM(F48:F58)</f>
        <v>12300</v>
      </c>
      <c r="G59" s="32"/>
      <c r="H59" s="32"/>
      <c r="I59" s="32"/>
      <c r="J59" s="32"/>
      <c r="K59" s="32"/>
      <c r="L59" s="32"/>
      <c r="M59" s="33"/>
      <c r="N59" s="33"/>
      <c r="O59" s="43">
        <f>SUM(O48:O58)</f>
        <v>439200</v>
      </c>
      <c r="P59" s="32"/>
      <c r="Q59" s="32"/>
      <c r="R59" s="32"/>
      <c r="S59" s="32"/>
      <c r="T59" s="32"/>
      <c r="U59" s="32"/>
      <c r="V59" s="33"/>
      <c r="W59" s="33"/>
      <c r="X59" s="48">
        <f>SUM(X48:X58)</f>
        <v>27500</v>
      </c>
      <c r="Y59" s="47">
        <f>SUM(Y48:Y58)</f>
        <v>479000</v>
      </c>
      <c r="Z59" s="57"/>
      <c r="AA59" s="58"/>
    </row>
    <row r="60" spans="1:27" ht="30" customHeight="1">
      <c r="A60" s="111" t="s">
        <v>59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"/>
      <c r="AA60" s="34" t="s">
        <v>49</v>
      </c>
    </row>
    <row r="61" spans="1:27" ht="24.9" customHeight="1">
      <c r="A61" s="109" t="s">
        <v>1</v>
      </c>
      <c r="B61" s="109"/>
      <c r="C61" s="109"/>
      <c r="D61" s="109"/>
      <c r="E61" s="4"/>
      <c r="F61" s="4"/>
      <c r="G61" s="4"/>
      <c r="H61" s="4"/>
      <c r="I61" s="4"/>
      <c r="J61" s="4"/>
      <c r="K61" s="4"/>
      <c r="L61" s="4"/>
      <c r="M61" s="1"/>
      <c r="N61" s="1"/>
      <c r="O61" s="1"/>
      <c r="P61" s="4"/>
      <c r="Q61" s="4"/>
      <c r="R61" s="4"/>
      <c r="S61" s="4"/>
      <c r="T61" s="4"/>
      <c r="U61" s="4"/>
      <c r="V61" s="1"/>
      <c r="W61" s="1"/>
      <c r="X61" s="1"/>
      <c r="Y61" s="112" t="s">
        <v>2</v>
      </c>
      <c r="Z61" s="112"/>
      <c r="AA61" s="112"/>
    </row>
    <row r="62" spans="1:27" ht="24.9" customHeight="1">
      <c r="A62" s="113" t="s">
        <v>3</v>
      </c>
      <c r="B62" s="113"/>
      <c r="C62" s="113"/>
      <c r="D62" s="113"/>
      <c r="E62" s="4"/>
      <c r="F62" s="4"/>
      <c r="G62" s="4"/>
      <c r="H62" s="4"/>
      <c r="I62" s="4"/>
      <c r="J62" s="4"/>
      <c r="K62" s="4"/>
      <c r="L62" s="4"/>
      <c r="M62" s="1"/>
      <c r="N62" s="1"/>
      <c r="O62" s="1"/>
      <c r="P62" s="4"/>
      <c r="Q62" s="4"/>
      <c r="R62" s="4"/>
      <c r="S62" s="4"/>
      <c r="T62" s="4"/>
      <c r="U62" s="4"/>
      <c r="V62" s="1"/>
      <c r="W62" s="1"/>
      <c r="X62" s="1"/>
      <c r="Y62" s="5"/>
      <c r="Z62" s="5"/>
      <c r="AA62" s="1"/>
    </row>
    <row r="63" spans="1:27" ht="18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1"/>
      <c r="N63" s="1"/>
      <c r="O63" s="106" t="s">
        <v>4</v>
      </c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</row>
    <row r="64" spans="1:27" ht="24.9" customHeight="1">
      <c r="A64" s="4"/>
      <c r="B64" s="107" t="s">
        <v>5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6"/>
      <c r="O64" s="7" t="s">
        <v>6</v>
      </c>
      <c r="P64" s="7"/>
      <c r="Q64" s="7"/>
      <c r="R64" s="7"/>
      <c r="S64" s="7"/>
      <c r="T64" s="7"/>
      <c r="U64" s="7"/>
      <c r="V64" s="108"/>
      <c r="W64" s="108"/>
      <c r="X64" s="108"/>
      <c r="Y64" s="108"/>
      <c r="Z64" s="7" t="s">
        <v>8</v>
      </c>
      <c r="AA64" s="8"/>
    </row>
    <row r="65" spans="1:27" ht="15" customHeight="1">
      <c r="A65" s="4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9"/>
      <c r="AA65" s="10"/>
    </row>
    <row r="66" spans="1:27" ht="24.9" customHeight="1" thickBot="1">
      <c r="A66" s="1"/>
      <c r="B66" s="73" t="s">
        <v>10</v>
      </c>
      <c r="C66" s="73"/>
      <c r="D66" s="73"/>
      <c r="E66" s="73"/>
      <c r="F66" s="73"/>
      <c r="G66" s="73"/>
      <c r="H66" s="74">
        <f>E138</f>
        <v>0</v>
      </c>
      <c r="I66" s="74"/>
      <c r="J66" s="17" t="s">
        <v>11</v>
      </c>
      <c r="K66" s="17"/>
      <c r="L66" s="6"/>
      <c r="M66" s="6"/>
      <c r="N66" s="11"/>
      <c r="O66" s="7" t="s">
        <v>12</v>
      </c>
      <c r="P66" s="12"/>
      <c r="Q66" s="12"/>
      <c r="R66" s="12"/>
      <c r="S66" s="12"/>
      <c r="T66" s="12"/>
      <c r="U66" s="12"/>
      <c r="V66" s="75" t="s">
        <v>50</v>
      </c>
      <c r="W66" s="75"/>
      <c r="X66" s="75"/>
      <c r="Y66" s="75"/>
      <c r="Z66" s="75"/>
      <c r="AA66" s="75"/>
    </row>
    <row r="67" spans="1:27" ht="15" customHeight="1">
      <c r="A67" s="1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"/>
      <c r="N67" s="1"/>
      <c r="O67" s="15"/>
      <c r="P67" s="14"/>
      <c r="Q67" s="14"/>
      <c r="R67" s="14"/>
      <c r="S67" s="14"/>
      <c r="T67" s="14"/>
      <c r="U67" s="14"/>
      <c r="V67" s="15"/>
      <c r="W67" s="15"/>
      <c r="X67" s="15"/>
      <c r="Y67" s="15"/>
      <c r="Z67" s="9"/>
      <c r="AA67" s="9"/>
    </row>
    <row r="68" spans="1:27" ht="24.9" customHeight="1" thickBot="1">
      <c r="A68" s="1"/>
      <c r="B68" s="16" t="s">
        <v>14</v>
      </c>
      <c r="C68" s="14"/>
      <c r="D68" s="14"/>
      <c r="G68" s="14"/>
      <c r="H68" s="76">
        <f>Y138</f>
        <v>0</v>
      </c>
      <c r="I68" s="76"/>
      <c r="J68" s="17" t="s">
        <v>11</v>
      </c>
      <c r="K68" s="17"/>
      <c r="L68" s="14"/>
      <c r="M68" s="1"/>
      <c r="N68" s="1"/>
      <c r="O68" s="17"/>
      <c r="P68" s="14"/>
      <c r="Q68" s="14"/>
      <c r="R68" s="14"/>
      <c r="S68" s="14"/>
      <c r="T68" s="14"/>
      <c r="U68" s="14"/>
      <c r="V68" s="17"/>
      <c r="W68" s="17"/>
      <c r="X68" s="17"/>
      <c r="Y68" s="17"/>
      <c r="Z68" s="9"/>
      <c r="AA68" s="9"/>
    </row>
    <row r="69" spans="1:27" ht="15" customHeight="1">
      <c r="A69" s="1"/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"/>
      <c r="N69" s="1"/>
      <c r="O69" s="17"/>
      <c r="P69" s="14"/>
      <c r="Q69" s="14"/>
      <c r="R69" s="14"/>
      <c r="S69" s="14"/>
      <c r="T69" s="14"/>
      <c r="U69" s="14"/>
      <c r="V69" s="17"/>
      <c r="W69" s="17"/>
      <c r="X69" s="17"/>
      <c r="Y69" s="17"/>
      <c r="Z69" s="9"/>
      <c r="AA69" s="9"/>
    </row>
    <row r="70" spans="1:27" ht="20.100000000000001" customHeight="1">
      <c r="A70" s="1"/>
      <c r="B70" s="37" t="s">
        <v>15</v>
      </c>
      <c r="C70" s="38"/>
      <c r="D70" s="38"/>
      <c r="E70" s="38"/>
      <c r="F70" s="38"/>
      <c r="G70" s="38"/>
      <c r="H70" s="38"/>
      <c r="I70" s="14"/>
      <c r="J70" s="14"/>
      <c r="K70" s="14"/>
      <c r="L70" s="14"/>
      <c r="M70" s="1"/>
      <c r="N70" s="1"/>
      <c r="O70" s="17"/>
      <c r="P70" s="14"/>
      <c r="Q70" s="14"/>
      <c r="R70" s="14"/>
      <c r="S70" s="14"/>
      <c r="T70" s="14"/>
      <c r="U70" s="14"/>
      <c r="V70" s="17"/>
      <c r="W70" s="17"/>
      <c r="X70" s="17"/>
      <c r="Y70" s="17"/>
      <c r="Z70" s="17"/>
      <c r="AA70" s="9"/>
    </row>
    <row r="71" spans="1:27" ht="20.100000000000001" customHeight="1">
      <c r="B71" s="37" t="s">
        <v>16</v>
      </c>
      <c r="C71" s="38"/>
      <c r="D71" s="38"/>
      <c r="E71" s="38"/>
      <c r="F71" s="38"/>
      <c r="G71" s="38"/>
      <c r="H71" s="38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5"/>
      <c r="W71" s="5"/>
      <c r="X71" s="5"/>
      <c r="Y71" s="17"/>
      <c r="Z71" s="17"/>
      <c r="AA71" s="17"/>
    </row>
    <row r="72" spans="1:27" ht="20.100000000000001" customHeight="1">
      <c r="B72" s="39" t="s">
        <v>57</v>
      </c>
      <c r="C72" s="40"/>
      <c r="D72" s="40"/>
      <c r="E72" s="40"/>
      <c r="F72" s="40"/>
      <c r="G72" s="40"/>
      <c r="H72" s="40"/>
      <c r="I72" s="19"/>
      <c r="J72" s="19"/>
      <c r="K72" s="19"/>
      <c r="L72" s="19"/>
      <c r="M72" s="19"/>
      <c r="N72" s="19"/>
      <c r="O72" s="77" t="s">
        <v>17</v>
      </c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20"/>
      <c r="AA72" s="20"/>
    </row>
    <row r="73" spans="1:27" ht="30" customHeight="1">
      <c r="A73" s="78" t="s">
        <v>18</v>
      </c>
      <c r="B73" s="81" t="s">
        <v>19</v>
      </c>
      <c r="C73" s="21" t="s">
        <v>20</v>
      </c>
      <c r="D73" s="84" t="s">
        <v>21</v>
      </c>
      <c r="E73" s="85"/>
      <c r="F73" s="84" t="s">
        <v>22</v>
      </c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5"/>
      <c r="Z73" s="87" t="s">
        <v>23</v>
      </c>
      <c r="AA73" s="88"/>
    </row>
    <row r="74" spans="1:27" ht="30" customHeight="1">
      <c r="A74" s="79"/>
      <c r="B74" s="82"/>
      <c r="C74" s="93" t="s">
        <v>24</v>
      </c>
      <c r="D74" s="22" t="s">
        <v>25</v>
      </c>
      <c r="E74" s="96" t="s">
        <v>26</v>
      </c>
      <c r="F74" s="22" t="s">
        <v>25</v>
      </c>
      <c r="G74" s="84" t="s">
        <v>27</v>
      </c>
      <c r="H74" s="86"/>
      <c r="I74" s="86"/>
      <c r="J74" s="86"/>
      <c r="K74" s="86"/>
      <c r="L74" s="86"/>
      <c r="M74" s="86"/>
      <c r="N74" s="86"/>
      <c r="O74" s="85"/>
      <c r="P74" s="86" t="s">
        <v>28</v>
      </c>
      <c r="Q74" s="86"/>
      <c r="R74" s="86"/>
      <c r="S74" s="86"/>
      <c r="T74" s="86"/>
      <c r="U74" s="86"/>
      <c r="V74" s="86"/>
      <c r="W74" s="86"/>
      <c r="X74" s="85"/>
      <c r="Y74" s="96" t="s">
        <v>29</v>
      </c>
      <c r="Z74" s="89"/>
      <c r="AA74" s="90"/>
    </row>
    <row r="75" spans="1:27" ht="30" customHeight="1">
      <c r="A75" s="79"/>
      <c r="B75" s="82"/>
      <c r="C75" s="94"/>
      <c r="D75" s="100" t="s">
        <v>30</v>
      </c>
      <c r="E75" s="97"/>
      <c r="F75" s="100" t="s">
        <v>31</v>
      </c>
      <c r="G75" s="102" t="s">
        <v>32</v>
      </c>
      <c r="H75" s="103"/>
      <c r="I75" s="103"/>
      <c r="J75" s="103"/>
      <c r="K75" s="103"/>
      <c r="L75" s="104"/>
      <c r="M75" s="105" t="s">
        <v>33</v>
      </c>
      <c r="N75" s="70" t="s">
        <v>34</v>
      </c>
      <c r="O75" s="70" t="s">
        <v>35</v>
      </c>
      <c r="P75" s="102" t="s">
        <v>32</v>
      </c>
      <c r="Q75" s="103"/>
      <c r="R75" s="103"/>
      <c r="S75" s="103"/>
      <c r="T75" s="103"/>
      <c r="U75" s="104"/>
      <c r="V75" s="105" t="s">
        <v>37</v>
      </c>
      <c r="W75" s="70" t="s">
        <v>38</v>
      </c>
      <c r="X75" s="70" t="s">
        <v>39</v>
      </c>
      <c r="Y75" s="97"/>
      <c r="Z75" s="89"/>
      <c r="AA75" s="90"/>
    </row>
    <row r="76" spans="1:27" ht="54.9" customHeight="1">
      <c r="A76" s="80"/>
      <c r="B76" s="83"/>
      <c r="C76" s="95"/>
      <c r="D76" s="101"/>
      <c r="E76" s="98"/>
      <c r="F76" s="101"/>
      <c r="G76" s="23"/>
      <c r="H76" s="23"/>
      <c r="I76" s="23"/>
      <c r="J76" s="23"/>
      <c r="K76" s="23"/>
      <c r="L76" s="23"/>
      <c r="M76" s="105"/>
      <c r="N76" s="70"/>
      <c r="O76" s="70"/>
      <c r="P76" s="23"/>
      <c r="Q76" s="23"/>
      <c r="R76" s="23"/>
      <c r="S76" s="23"/>
      <c r="T76" s="23"/>
      <c r="U76" s="23"/>
      <c r="V76" s="105"/>
      <c r="W76" s="70"/>
      <c r="X76" s="70"/>
      <c r="Y76" s="99"/>
      <c r="Z76" s="91"/>
      <c r="AA76" s="92"/>
    </row>
    <row r="77" spans="1:27" ht="35.4" customHeight="1">
      <c r="A77" s="24">
        <v>1</v>
      </c>
      <c r="B77" s="25"/>
      <c r="C77" s="26"/>
      <c r="D77" s="27"/>
      <c r="E77" s="41">
        <f>D77</f>
        <v>0</v>
      </c>
      <c r="F77" s="27"/>
      <c r="G77" s="28"/>
      <c r="H77" s="28"/>
      <c r="I77" s="28"/>
      <c r="J77" s="28"/>
      <c r="K77" s="28"/>
      <c r="L77" s="28"/>
      <c r="M77" s="29"/>
      <c r="N77" s="45">
        <f>COUNTA(G77:L77)</f>
        <v>0</v>
      </c>
      <c r="O77" s="45">
        <f>M77*N77</f>
        <v>0</v>
      </c>
      <c r="P77" s="28"/>
      <c r="Q77" s="28"/>
      <c r="R77" s="28"/>
      <c r="S77" s="28"/>
      <c r="T77" s="28"/>
      <c r="U77" s="28"/>
      <c r="V77" s="29"/>
      <c r="W77" s="45">
        <f>COUNTA(P77:U77)</f>
        <v>0</v>
      </c>
      <c r="X77" s="45">
        <f>V77*W77</f>
        <v>0</v>
      </c>
      <c r="Y77" s="45">
        <f>F77+O77+X77</f>
        <v>0</v>
      </c>
      <c r="Z77" s="59"/>
      <c r="AA77" s="58"/>
    </row>
    <row r="78" spans="1:27" ht="35.4" customHeight="1">
      <c r="A78" s="24">
        <v>2</v>
      </c>
      <c r="B78" s="25"/>
      <c r="C78" s="30"/>
      <c r="D78" s="27"/>
      <c r="E78" s="41">
        <f t="shared" ref="E78:E88" si="12">D78</f>
        <v>0</v>
      </c>
      <c r="F78" s="27"/>
      <c r="G78" s="28"/>
      <c r="H78" s="28"/>
      <c r="I78" s="28"/>
      <c r="J78" s="28"/>
      <c r="K78" s="28"/>
      <c r="L78" s="28"/>
      <c r="M78" s="29"/>
      <c r="N78" s="45">
        <f t="shared" ref="N78:N88" si="13">COUNTA(G78:L78)</f>
        <v>0</v>
      </c>
      <c r="O78" s="45">
        <f t="shared" ref="O78:O88" si="14">M78*N78</f>
        <v>0</v>
      </c>
      <c r="P78" s="28"/>
      <c r="Q78" s="28"/>
      <c r="R78" s="28"/>
      <c r="S78" s="28"/>
      <c r="T78" s="28"/>
      <c r="U78" s="28"/>
      <c r="V78" s="29"/>
      <c r="W78" s="45">
        <f t="shared" ref="W78:W88" si="15">COUNTA(P78:U78)</f>
        <v>0</v>
      </c>
      <c r="X78" s="45">
        <f t="shared" ref="X78:X88" si="16">V78*W78</f>
        <v>0</v>
      </c>
      <c r="Y78" s="45">
        <f t="shared" ref="Y78:Y88" si="17">F78+O78+X78</f>
        <v>0</v>
      </c>
      <c r="Z78" s="71"/>
      <c r="AA78" s="72"/>
    </row>
    <row r="79" spans="1:27" ht="35.4" customHeight="1">
      <c r="A79" s="24">
        <v>3</v>
      </c>
      <c r="B79" s="25"/>
      <c r="C79" s="30"/>
      <c r="D79" s="27"/>
      <c r="E79" s="41">
        <f t="shared" si="12"/>
        <v>0</v>
      </c>
      <c r="F79" s="27"/>
      <c r="G79" s="28"/>
      <c r="H79" s="28"/>
      <c r="I79" s="28"/>
      <c r="J79" s="28"/>
      <c r="K79" s="28"/>
      <c r="L79" s="28"/>
      <c r="M79" s="29"/>
      <c r="N79" s="45">
        <f t="shared" si="13"/>
        <v>0</v>
      </c>
      <c r="O79" s="45">
        <f t="shared" si="14"/>
        <v>0</v>
      </c>
      <c r="P79" s="28"/>
      <c r="Q79" s="28"/>
      <c r="R79" s="28"/>
      <c r="S79" s="28"/>
      <c r="T79" s="28"/>
      <c r="U79" s="28"/>
      <c r="V79" s="29"/>
      <c r="W79" s="45">
        <f t="shared" si="15"/>
        <v>0</v>
      </c>
      <c r="X79" s="45">
        <f t="shared" si="16"/>
        <v>0</v>
      </c>
      <c r="Y79" s="45">
        <f t="shared" si="17"/>
        <v>0</v>
      </c>
      <c r="Z79" s="59"/>
      <c r="AA79" s="58"/>
    </row>
    <row r="80" spans="1:27" s="31" customFormat="1" ht="35.4" customHeight="1">
      <c r="A80" s="24">
        <v>4</v>
      </c>
      <c r="B80" s="25"/>
      <c r="C80" s="30"/>
      <c r="D80" s="27"/>
      <c r="E80" s="41">
        <f t="shared" si="12"/>
        <v>0</v>
      </c>
      <c r="F80" s="27"/>
      <c r="G80" s="28"/>
      <c r="H80" s="28"/>
      <c r="I80" s="28"/>
      <c r="J80" s="28"/>
      <c r="K80" s="28"/>
      <c r="L80" s="28"/>
      <c r="M80" s="29"/>
      <c r="N80" s="45">
        <f t="shared" si="13"/>
        <v>0</v>
      </c>
      <c r="O80" s="45">
        <f t="shared" si="14"/>
        <v>0</v>
      </c>
      <c r="P80" s="28"/>
      <c r="Q80" s="28"/>
      <c r="R80" s="28"/>
      <c r="S80" s="28"/>
      <c r="T80" s="28"/>
      <c r="U80" s="28"/>
      <c r="V80" s="29"/>
      <c r="W80" s="45">
        <f t="shared" si="15"/>
        <v>0</v>
      </c>
      <c r="X80" s="45">
        <f t="shared" si="16"/>
        <v>0</v>
      </c>
      <c r="Y80" s="45">
        <f t="shared" si="17"/>
        <v>0</v>
      </c>
      <c r="Z80" s="68"/>
      <c r="AA80" s="69"/>
    </row>
    <row r="81" spans="1:27" ht="35.4" customHeight="1">
      <c r="A81" s="24">
        <v>5</v>
      </c>
      <c r="B81" s="25"/>
      <c r="C81" s="30"/>
      <c r="D81" s="27"/>
      <c r="E81" s="41">
        <f t="shared" si="12"/>
        <v>0</v>
      </c>
      <c r="F81" s="27"/>
      <c r="G81" s="28"/>
      <c r="H81" s="28"/>
      <c r="I81" s="28"/>
      <c r="J81" s="28"/>
      <c r="K81" s="28"/>
      <c r="L81" s="28"/>
      <c r="M81" s="29"/>
      <c r="N81" s="45">
        <f t="shared" si="13"/>
        <v>0</v>
      </c>
      <c r="O81" s="45">
        <f t="shared" si="14"/>
        <v>0</v>
      </c>
      <c r="P81" s="28"/>
      <c r="Q81" s="28"/>
      <c r="R81" s="28"/>
      <c r="S81" s="28"/>
      <c r="T81" s="28"/>
      <c r="U81" s="28"/>
      <c r="V81" s="29"/>
      <c r="W81" s="45">
        <f t="shared" si="15"/>
        <v>0</v>
      </c>
      <c r="X81" s="45">
        <f t="shared" si="16"/>
        <v>0</v>
      </c>
      <c r="Y81" s="45">
        <f t="shared" si="17"/>
        <v>0</v>
      </c>
      <c r="Z81" s="68"/>
      <c r="AA81" s="69"/>
    </row>
    <row r="82" spans="1:27" ht="35.4" customHeight="1">
      <c r="A82" s="24">
        <v>6</v>
      </c>
      <c r="B82" s="25"/>
      <c r="C82" s="30"/>
      <c r="D82" s="27"/>
      <c r="E82" s="41">
        <f t="shared" si="12"/>
        <v>0</v>
      </c>
      <c r="F82" s="27"/>
      <c r="G82" s="28"/>
      <c r="H82" s="28"/>
      <c r="I82" s="28"/>
      <c r="J82" s="28"/>
      <c r="K82" s="28"/>
      <c r="L82" s="28"/>
      <c r="M82" s="29"/>
      <c r="N82" s="45">
        <f t="shared" si="13"/>
        <v>0</v>
      </c>
      <c r="O82" s="45">
        <f t="shared" si="14"/>
        <v>0</v>
      </c>
      <c r="P82" s="28"/>
      <c r="Q82" s="28"/>
      <c r="R82" s="28"/>
      <c r="S82" s="28"/>
      <c r="T82" s="28"/>
      <c r="U82" s="28"/>
      <c r="V82" s="29"/>
      <c r="W82" s="45">
        <f t="shared" si="15"/>
        <v>0</v>
      </c>
      <c r="X82" s="45">
        <f t="shared" si="16"/>
        <v>0</v>
      </c>
      <c r="Y82" s="45">
        <f t="shared" si="17"/>
        <v>0</v>
      </c>
      <c r="Z82" s="59"/>
      <c r="AA82" s="58"/>
    </row>
    <row r="83" spans="1:27" ht="35.4" customHeight="1">
      <c r="A83" s="24">
        <v>7</v>
      </c>
      <c r="B83" s="25"/>
      <c r="C83" s="30"/>
      <c r="D83" s="27"/>
      <c r="E83" s="41">
        <f t="shared" si="12"/>
        <v>0</v>
      </c>
      <c r="F83" s="27"/>
      <c r="G83" s="28"/>
      <c r="H83" s="28"/>
      <c r="I83" s="28"/>
      <c r="J83" s="28"/>
      <c r="K83" s="28"/>
      <c r="L83" s="28"/>
      <c r="M83" s="29"/>
      <c r="N83" s="45">
        <f t="shared" si="13"/>
        <v>0</v>
      </c>
      <c r="O83" s="45">
        <f t="shared" si="14"/>
        <v>0</v>
      </c>
      <c r="P83" s="28"/>
      <c r="Q83" s="28"/>
      <c r="R83" s="28"/>
      <c r="S83" s="28"/>
      <c r="T83" s="28"/>
      <c r="U83" s="28"/>
      <c r="V83" s="29"/>
      <c r="W83" s="45">
        <f t="shared" si="15"/>
        <v>0</v>
      </c>
      <c r="X83" s="45">
        <f t="shared" si="16"/>
        <v>0</v>
      </c>
      <c r="Y83" s="45">
        <f t="shared" si="17"/>
        <v>0</v>
      </c>
      <c r="Z83" s="68"/>
      <c r="AA83" s="69"/>
    </row>
    <row r="84" spans="1:27" ht="35.4" customHeight="1">
      <c r="A84" s="24">
        <v>8</v>
      </c>
      <c r="B84" s="25"/>
      <c r="C84" s="30"/>
      <c r="D84" s="27"/>
      <c r="E84" s="41">
        <f t="shared" si="12"/>
        <v>0</v>
      </c>
      <c r="F84" s="27"/>
      <c r="G84" s="28"/>
      <c r="H84" s="28"/>
      <c r="I84" s="28"/>
      <c r="J84" s="28"/>
      <c r="K84" s="28"/>
      <c r="L84" s="28"/>
      <c r="M84" s="29"/>
      <c r="N84" s="45">
        <f t="shared" si="13"/>
        <v>0</v>
      </c>
      <c r="O84" s="45">
        <f t="shared" si="14"/>
        <v>0</v>
      </c>
      <c r="P84" s="28"/>
      <c r="Q84" s="28"/>
      <c r="R84" s="28"/>
      <c r="S84" s="28"/>
      <c r="T84" s="28"/>
      <c r="U84" s="28"/>
      <c r="V84" s="29"/>
      <c r="W84" s="45">
        <f t="shared" si="15"/>
        <v>0</v>
      </c>
      <c r="X84" s="45">
        <f t="shared" si="16"/>
        <v>0</v>
      </c>
      <c r="Y84" s="45">
        <f t="shared" si="17"/>
        <v>0</v>
      </c>
      <c r="Z84" s="59"/>
      <c r="AA84" s="58"/>
    </row>
    <row r="85" spans="1:27" ht="35.4" customHeight="1">
      <c r="A85" s="24">
        <v>9</v>
      </c>
      <c r="B85" s="25"/>
      <c r="C85" s="30"/>
      <c r="D85" s="27"/>
      <c r="E85" s="41">
        <f t="shared" si="12"/>
        <v>0</v>
      </c>
      <c r="F85" s="27"/>
      <c r="G85" s="28"/>
      <c r="H85" s="28"/>
      <c r="I85" s="28"/>
      <c r="J85" s="28"/>
      <c r="K85" s="28"/>
      <c r="L85" s="28"/>
      <c r="M85" s="29"/>
      <c r="N85" s="45">
        <f t="shared" si="13"/>
        <v>0</v>
      </c>
      <c r="O85" s="45">
        <f t="shared" si="14"/>
        <v>0</v>
      </c>
      <c r="P85" s="28"/>
      <c r="Q85" s="28"/>
      <c r="R85" s="28"/>
      <c r="S85" s="28"/>
      <c r="T85" s="28"/>
      <c r="U85" s="28"/>
      <c r="V85" s="29"/>
      <c r="W85" s="45">
        <f t="shared" si="15"/>
        <v>0</v>
      </c>
      <c r="X85" s="45">
        <f t="shared" si="16"/>
        <v>0</v>
      </c>
      <c r="Y85" s="45">
        <f t="shared" si="17"/>
        <v>0</v>
      </c>
      <c r="Z85" s="59"/>
      <c r="AA85" s="58"/>
    </row>
    <row r="86" spans="1:27" ht="35.4" customHeight="1">
      <c r="A86" s="24">
        <v>10</v>
      </c>
      <c r="B86" s="25"/>
      <c r="C86" s="30"/>
      <c r="D86" s="27"/>
      <c r="E86" s="41">
        <f t="shared" si="12"/>
        <v>0</v>
      </c>
      <c r="F86" s="27"/>
      <c r="G86" s="28"/>
      <c r="H86" s="28"/>
      <c r="I86" s="28"/>
      <c r="J86" s="28"/>
      <c r="K86" s="28"/>
      <c r="L86" s="28"/>
      <c r="M86" s="29"/>
      <c r="N86" s="45">
        <f t="shared" si="13"/>
        <v>0</v>
      </c>
      <c r="O86" s="45">
        <f t="shared" si="14"/>
        <v>0</v>
      </c>
      <c r="P86" s="28"/>
      <c r="Q86" s="28"/>
      <c r="R86" s="28"/>
      <c r="S86" s="28"/>
      <c r="T86" s="28"/>
      <c r="U86" s="28"/>
      <c r="V86" s="29"/>
      <c r="W86" s="45">
        <f t="shared" si="15"/>
        <v>0</v>
      </c>
      <c r="X86" s="45">
        <f t="shared" si="16"/>
        <v>0</v>
      </c>
      <c r="Y86" s="45">
        <f t="shared" si="17"/>
        <v>0</v>
      </c>
      <c r="Z86" s="59"/>
      <c r="AA86" s="58"/>
    </row>
    <row r="87" spans="1:27" ht="35.4" customHeight="1">
      <c r="A87" s="24">
        <v>11</v>
      </c>
      <c r="B87" s="25"/>
      <c r="C87" s="30"/>
      <c r="D87" s="27"/>
      <c r="E87" s="41">
        <f t="shared" si="12"/>
        <v>0</v>
      </c>
      <c r="F87" s="27"/>
      <c r="G87" s="28"/>
      <c r="H87" s="28"/>
      <c r="I87" s="28"/>
      <c r="J87" s="28"/>
      <c r="K87" s="28"/>
      <c r="L87" s="28"/>
      <c r="M87" s="29"/>
      <c r="N87" s="45">
        <f t="shared" si="13"/>
        <v>0</v>
      </c>
      <c r="O87" s="45">
        <f t="shared" si="14"/>
        <v>0</v>
      </c>
      <c r="P87" s="28"/>
      <c r="Q87" s="28"/>
      <c r="R87" s="28"/>
      <c r="S87" s="28"/>
      <c r="T87" s="28"/>
      <c r="U87" s="28"/>
      <c r="V87" s="29"/>
      <c r="W87" s="45">
        <f t="shared" si="15"/>
        <v>0</v>
      </c>
      <c r="X87" s="45">
        <f t="shared" si="16"/>
        <v>0</v>
      </c>
      <c r="Y87" s="45">
        <f t="shared" si="17"/>
        <v>0</v>
      </c>
      <c r="Z87" s="68"/>
      <c r="AA87" s="69"/>
    </row>
    <row r="88" spans="1:27" ht="35.4" customHeight="1" thickBot="1">
      <c r="A88" s="24">
        <v>12</v>
      </c>
      <c r="B88" s="25"/>
      <c r="C88" s="30"/>
      <c r="D88" s="27"/>
      <c r="E88" s="41">
        <f t="shared" si="12"/>
        <v>0</v>
      </c>
      <c r="F88" s="27"/>
      <c r="G88" s="28"/>
      <c r="H88" s="28"/>
      <c r="I88" s="28"/>
      <c r="J88" s="28"/>
      <c r="K88" s="28"/>
      <c r="L88" s="28"/>
      <c r="M88" s="29"/>
      <c r="N88" s="45">
        <f t="shared" si="13"/>
        <v>0</v>
      </c>
      <c r="O88" s="45">
        <f t="shared" si="14"/>
        <v>0</v>
      </c>
      <c r="P88" s="28"/>
      <c r="Q88" s="28"/>
      <c r="R88" s="28"/>
      <c r="S88" s="28"/>
      <c r="T88" s="28"/>
      <c r="U88" s="28"/>
      <c r="V88" s="29"/>
      <c r="W88" s="45">
        <f t="shared" si="15"/>
        <v>0</v>
      </c>
      <c r="X88" s="45">
        <f t="shared" si="16"/>
        <v>0</v>
      </c>
      <c r="Y88" s="45">
        <f t="shared" si="17"/>
        <v>0</v>
      </c>
      <c r="Z88" s="59"/>
      <c r="AA88" s="58"/>
    </row>
    <row r="89" spans="1:27" ht="35.1" customHeight="1" thickBot="1">
      <c r="A89" s="54" t="s">
        <v>51</v>
      </c>
      <c r="B89" s="55"/>
      <c r="C89" s="56"/>
      <c r="D89" s="43">
        <f>SUM(D77:D88)</f>
        <v>0</v>
      </c>
      <c r="E89" s="42">
        <f>SUM(E77:E88)</f>
        <v>0</v>
      </c>
      <c r="F89" s="44">
        <f>SUM(F77:F88)</f>
        <v>0</v>
      </c>
      <c r="G89" s="32"/>
      <c r="H89" s="32"/>
      <c r="I89" s="32"/>
      <c r="J89" s="32"/>
      <c r="K89" s="32"/>
      <c r="L89" s="32"/>
      <c r="M89" s="33"/>
      <c r="N89" s="33"/>
      <c r="O89" s="43">
        <f>SUM(O77:O88)</f>
        <v>0</v>
      </c>
      <c r="P89" s="32"/>
      <c r="Q89" s="32"/>
      <c r="R89" s="32"/>
      <c r="S89" s="32"/>
      <c r="T89" s="32"/>
      <c r="U89" s="32"/>
      <c r="V89" s="33"/>
      <c r="W89" s="33"/>
      <c r="X89" s="48">
        <f>SUM(X77:X88)</f>
        <v>0</v>
      </c>
      <c r="Y89" s="47">
        <f>SUM(Y77:Y88)</f>
        <v>0</v>
      </c>
      <c r="Z89" s="57"/>
      <c r="AA89" s="58"/>
    </row>
    <row r="90" spans="1:27" ht="35.1" customHeight="1" thickBot="1">
      <c r="A90" s="54" t="s">
        <v>48</v>
      </c>
      <c r="B90" s="55"/>
      <c r="C90" s="56"/>
      <c r="D90" s="43">
        <f>SUM(D89)</f>
        <v>0</v>
      </c>
      <c r="E90" s="42">
        <f>SUM(E89)</f>
        <v>0</v>
      </c>
      <c r="F90" s="44">
        <f>SUM(F89)</f>
        <v>0</v>
      </c>
      <c r="G90" s="32"/>
      <c r="H90" s="32"/>
      <c r="I90" s="32"/>
      <c r="J90" s="32"/>
      <c r="K90" s="32"/>
      <c r="L90" s="32"/>
      <c r="M90" s="33"/>
      <c r="N90" s="33"/>
      <c r="O90" s="43">
        <f>SUM(O89)</f>
        <v>0</v>
      </c>
      <c r="P90" s="32"/>
      <c r="Q90" s="32"/>
      <c r="R90" s="32"/>
      <c r="S90" s="32"/>
      <c r="T90" s="32"/>
      <c r="U90" s="32"/>
      <c r="V90" s="33"/>
      <c r="W90" s="33"/>
      <c r="X90" s="48">
        <f>SUM(X89)</f>
        <v>0</v>
      </c>
      <c r="Y90" s="47">
        <f>SUM(Y89)</f>
        <v>0</v>
      </c>
      <c r="Z90" s="57"/>
      <c r="AA90" s="58"/>
    </row>
    <row r="91" spans="1:27" ht="23.25" customHeight="1">
      <c r="A91" s="35"/>
      <c r="B91" s="35"/>
      <c r="C91" s="35"/>
      <c r="W91" s="14"/>
      <c r="Y91" s="14"/>
      <c r="Z91" s="17"/>
      <c r="AA91" s="34" t="s">
        <v>52</v>
      </c>
    </row>
    <row r="92" spans="1:27" ht="30" customHeight="1">
      <c r="A92" s="78" t="s">
        <v>18</v>
      </c>
      <c r="B92" s="81" t="s">
        <v>19</v>
      </c>
      <c r="C92" s="21" t="s">
        <v>20</v>
      </c>
      <c r="D92" s="84" t="s">
        <v>21</v>
      </c>
      <c r="E92" s="85"/>
      <c r="F92" s="84" t="s">
        <v>22</v>
      </c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5"/>
      <c r="Z92" s="87" t="s">
        <v>23</v>
      </c>
      <c r="AA92" s="88"/>
    </row>
    <row r="93" spans="1:27" ht="30" customHeight="1">
      <c r="A93" s="79"/>
      <c r="B93" s="82"/>
      <c r="C93" s="93" t="s">
        <v>24</v>
      </c>
      <c r="D93" s="22" t="s">
        <v>25</v>
      </c>
      <c r="E93" s="96" t="s">
        <v>26</v>
      </c>
      <c r="F93" s="22" t="s">
        <v>25</v>
      </c>
      <c r="G93" s="84" t="s">
        <v>27</v>
      </c>
      <c r="H93" s="86"/>
      <c r="I93" s="86"/>
      <c r="J93" s="86"/>
      <c r="K93" s="86"/>
      <c r="L93" s="86"/>
      <c r="M93" s="86"/>
      <c r="N93" s="86"/>
      <c r="O93" s="85"/>
      <c r="P93" s="86" t="s">
        <v>28</v>
      </c>
      <c r="Q93" s="86"/>
      <c r="R93" s="86"/>
      <c r="S93" s="86"/>
      <c r="T93" s="86"/>
      <c r="U93" s="86"/>
      <c r="V93" s="86"/>
      <c r="W93" s="86"/>
      <c r="X93" s="85"/>
      <c r="Y93" s="96" t="s">
        <v>29</v>
      </c>
      <c r="Z93" s="89"/>
      <c r="AA93" s="90"/>
    </row>
    <row r="94" spans="1:27" ht="30" customHeight="1">
      <c r="A94" s="79"/>
      <c r="B94" s="82"/>
      <c r="C94" s="94"/>
      <c r="D94" s="100" t="s">
        <v>30</v>
      </c>
      <c r="E94" s="97"/>
      <c r="F94" s="100" t="s">
        <v>31</v>
      </c>
      <c r="G94" s="102" t="s">
        <v>32</v>
      </c>
      <c r="H94" s="103"/>
      <c r="I94" s="103"/>
      <c r="J94" s="103"/>
      <c r="K94" s="103"/>
      <c r="L94" s="104"/>
      <c r="M94" s="105" t="s">
        <v>33</v>
      </c>
      <c r="N94" s="70" t="s">
        <v>34</v>
      </c>
      <c r="O94" s="70" t="s">
        <v>35</v>
      </c>
      <c r="P94" s="102" t="s">
        <v>32</v>
      </c>
      <c r="Q94" s="103"/>
      <c r="R94" s="103"/>
      <c r="S94" s="103"/>
      <c r="T94" s="103"/>
      <c r="U94" s="104"/>
      <c r="V94" s="105" t="s">
        <v>37</v>
      </c>
      <c r="W94" s="70" t="s">
        <v>38</v>
      </c>
      <c r="X94" s="70" t="s">
        <v>39</v>
      </c>
      <c r="Y94" s="97"/>
      <c r="Z94" s="89"/>
      <c r="AA94" s="90"/>
    </row>
    <row r="95" spans="1:27" ht="54.9" customHeight="1">
      <c r="A95" s="80"/>
      <c r="B95" s="83"/>
      <c r="C95" s="95"/>
      <c r="D95" s="101"/>
      <c r="E95" s="98"/>
      <c r="F95" s="101"/>
      <c r="G95" s="23"/>
      <c r="H95" s="23"/>
      <c r="I95" s="23"/>
      <c r="J95" s="23"/>
      <c r="K95" s="23"/>
      <c r="L95" s="23"/>
      <c r="M95" s="105"/>
      <c r="N95" s="70"/>
      <c r="O95" s="70"/>
      <c r="P95" s="23"/>
      <c r="Q95" s="23"/>
      <c r="R95" s="23"/>
      <c r="S95" s="23"/>
      <c r="T95" s="23"/>
      <c r="U95" s="23"/>
      <c r="V95" s="105"/>
      <c r="W95" s="70"/>
      <c r="X95" s="70"/>
      <c r="Y95" s="99"/>
      <c r="Z95" s="91"/>
      <c r="AA95" s="92"/>
    </row>
    <row r="96" spans="1:27" ht="35.4" customHeight="1">
      <c r="A96" s="24">
        <v>13</v>
      </c>
      <c r="B96" s="25"/>
      <c r="C96" s="26"/>
      <c r="D96" s="27"/>
      <c r="E96" s="41">
        <f>D96</f>
        <v>0</v>
      </c>
      <c r="F96" s="27"/>
      <c r="G96" s="28"/>
      <c r="H96" s="28"/>
      <c r="I96" s="28"/>
      <c r="J96" s="28"/>
      <c r="K96" s="28"/>
      <c r="L96" s="28"/>
      <c r="M96" s="29"/>
      <c r="N96" s="45">
        <f>COUNTA(G96:L96)</f>
        <v>0</v>
      </c>
      <c r="O96" s="45">
        <f>M96*N96</f>
        <v>0</v>
      </c>
      <c r="P96" s="28"/>
      <c r="Q96" s="28"/>
      <c r="R96" s="28"/>
      <c r="S96" s="28"/>
      <c r="T96" s="28"/>
      <c r="U96" s="28"/>
      <c r="V96" s="29"/>
      <c r="W96" s="45">
        <f>COUNTA(P96:U96)</f>
        <v>0</v>
      </c>
      <c r="X96" s="45">
        <f>V96*W96</f>
        <v>0</v>
      </c>
      <c r="Y96" s="45">
        <f t="shared" ref="Y96:Y112" si="18">F96+O96+X96</f>
        <v>0</v>
      </c>
      <c r="Z96" s="59"/>
      <c r="AA96" s="58"/>
    </row>
    <row r="97" spans="1:27" ht="35.4" customHeight="1">
      <c r="A97" s="24">
        <v>14</v>
      </c>
      <c r="B97" s="25"/>
      <c r="C97" s="30"/>
      <c r="D97" s="27"/>
      <c r="E97" s="41">
        <f t="shared" ref="E97:E112" si="19">D97</f>
        <v>0</v>
      </c>
      <c r="F97" s="27"/>
      <c r="G97" s="28"/>
      <c r="H97" s="28"/>
      <c r="I97" s="28"/>
      <c r="J97" s="28"/>
      <c r="K97" s="28"/>
      <c r="L97" s="28"/>
      <c r="M97" s="29"/>
      <c r="N97" s="45">
        <f t="shared" ref="N97:N111" si="20">COUNTA(G97:L97)</f>
        <v>0</v>
      </c>
      <c r="O97" s="45">
        <f t="shared" ref="O97:O112" si="21">M97*N97</f>
        <v>0</v>
      </c>
      <c r="P97" s="28"/>
      <c r="Q97" s="28"/>
      <c r="R97" s="28"/>
      <c r="S97" s="28"/>
      <c r="T97" s="28"/>
      <c r="U97" s="28"/>
      <c r="V97" s="29"/>
      <c r="W97" s="45">
        <f t="shared" ref="W97:W112" si="22">COUNTA(P97:U97)</f>
        <v>0</v>
      </c>
      <c r="X97" s="45">
        <f t="shared" ref="X97:X112" si="23">V97*W97</f>
        <v>0</v>
      </c>
      <c r="Y97" s="45">
        <f t="shared" si="18"/>
        <v>0</v>
      </c>
      <c r="Z97" s="71"/>
      <c r="AA97" s="72"/>
    </row>
    <row r="98" spans="1:27" ht="35.4" customHeight="1">
      <c r="A98" s="24">
        <v>15</v>
      </c>
      <c r="B98" s="25"/>
      <c r="C98" s="30"/>
      <c r="D98" s="27"/>
      <c r="E98" s="41">
        <f t="shared" si="19"/>
        <v>0</v>
      </c>
      <c r="F98" s="27"/>
      <c r="G98" s="28"/>
      <c r="H98" s="28"/>
      <c r="I98" s="28"/>
      <c r="J98" s="28"/>
      <c r="K98" s="28"/>
      <c r="L98" s="28"/>
      <c r="M98" s="29"/>
      <c r="N98" s="45">
        <f t="shared" si="20"/>
        <v>0</v>
      </c>
      <c r="O98" s="45">
        <f t="shared" si="21"/>
        <v>0</v>
      </c>
      <c r="P98" s="28"/>
      <c r="Q98" s="28"/>
      <c r="R98" s="28"/>
      <c r="S98" s="28"/>
      <c r="T98" s="28"/>
      <c r="U98" s="28"/>
      <c r="V98" s="29"/>
      <c r="W98" s="45">
        <f t="shared" si="22"/>
        <v>0</v>
      </c>
      <c r="X98" s="45">
        <f t="shared" si="23"/>
        <v>0</v>
      </c>
      <c r="Y98" s="45">
        <f t="shared" si="18"/>
        <v>0</v>
      </c>
      <c r="Z98" s="59"/>
      <c r="AA98" s="58"/>
    </row>
    <row r="99" spans="1:27" s="31" customFormat="1" ht="35.4" customHeight="1">
      <c r="A99" s="24">
        <v>16</v>
      </c>
      <c r="B99" s="25"/>
      <c r="C99" s="30"/>
      <c r="D99" s="27"/>
      <c r="E99" s="41">
        <f t="shared" si="19"/>
        <v>0</v>
      </c>
      <c r="F99" s="27"/>
      <c r="G99" s="28"/>
      <c r="H99" s="28"/>
      <c r="I99" s="28"/>
      <c r="J99" s="28"/>
      <c r="K99" s="28"/>
      <c r="L99" s="28"/>
      <c r="M99" s="29"/>
      <c r="N99" s="45">
        <f t="shared" si="20"/>
        <v>0</v>
      </c>
      <c r="O99" s="45">
        <f t="shared" si="21"/>
        <v>0</v>
      </c>
      <c r="P99" s="28"/>
      <c r="Q99" s="28"/>
      <c r="R99" s="28"/>
      <c r="S99" s="28"/>
      <c r="T99" s="28"/>
      <c r="U99" s="28"/>
      <c r="V99" s="29"/>
      <c r="W99" s="45">
        <f t="shared" si="22"/>
        <v>0</v>
      </c>
      <c r="X99" s="45">
        <f t="shared" si="23"/>
        <v>0</v>
      </c>
      <c r="Y99" s="45">
        <f t="shared" si="18"/>
        <v>0</v>
      </c>
      <c r="Z99" s="68"/>
      <c r="AA99" s="69"/>
    </row>
    <row r="100" spans="1:27" ht="35.4" customHeight="1">
      <c r="A100" s="24">
        <v>17</v>
      </c>
      <c r="B100" s="25"/>
      <c r="C100" s="30"/>
      <c r="D100" s="27"/>
      <c r="E100" s="41">
        <f t="shared" si="19"/>
        <v>0</v>
      </c>
      <c r="F100" s="27"/>
      <c r="G100" s="28"/>
      <c r="H100" s="28"/>
      <c r="I100" s="28"/>
      <c r="J100" s="28"/>
      <c r="K100" s="28"/>
      <c r="L100" s="28"/>
      <c r="M100" s="29"/>
      <c r="N100" s="45">
        <f t="shared" si="20"/>
        <v>0</v>
      </c>
      <c r="O100" s="45">
        <f t="shared" si="21"/>
        <v>0</v>
      </c>
      <c r="P100" s="28"/>
      <c r="Q100" s="28"/>
      <c r="R100" s="28"/>
      <c r="S100" s="28"/>
      <c r="T100" s="28"/>
      <c r="U100" s="28"/>
      <c r="V100" s="29"/>
      <c r="W100" s="45">
        <f t="shared" si="22"/>
        <v>0</v>
      </c>
      <c r="X100" s="45">
        <f t="shared" si="23"/>
        <v>0</v>
      </c>
      <c r="Y100" s="45">
        <f t="shared" si="18"/>
        <v>0</v>
      </c>
      <c r="Z100" s="68"/>
      <c r="AA100" s="69"/>
    </row>
    <row r="101" spans="1:27" ht="35.4" customHeight="1">
      <c r="A101" s="24">
        <v>18</v>
      </c>
      <c r="B101" s="25"/>
      <c r="C101" s="30"/>
      <c r="D101" s="27"/>
      <c r="E101" s="41">
        <f t="shared" si="19"/>
        <v>0</v>
      </c>
      <c r="F101" s="27"/>
      <c r="G101" s="28"/>
      <c r="H101" s="28"/>
      <c r="I101" s="28"/>
      <c r="J101" s="28"/>
      <c r="K101" s="28"/>
      <c r="L101" s="28"/>
      <c r="M101" s="29"/>
      <c r="N101" s="45">
        <f t="shared" si="20"/>
        <v>0</v>
      </c>
      <c r="O101" s="45">
        <f t="shared" si="21"/>
        <v>0</v>
      </c>
      <c r="P101" s="28"/>
      <c r="Q101" s="28"/>
      <c r="R101" s="28"/>
      <c r="S101" s="28"/>
      <c r="T101" s="28"/>
      <c r="U101" s="28"/>
      <c r="V101" s="29"/>
      <c r="W101" s="45">
        <f t="shared" si="22"/>
        <v>0</v>
      </c>
      <c r="X101" s="45">
        <f t="shared" si="23"/>
        <v>0</v>
      </c>
      <c r="Y101" s="45">
        <f t="shared" si="18"/>
        <v>0</v>
      </c>
      <c r="Z101" s="59"/>
      <c r="AA101" s="58"/>
    </row>
    <row r="102" spans="1:27" ht="35.4" customHeight="1">
      <c r="A102" s="24">
        <v>19</v>
      </c>
      <c r="B102" s="25"/>
      <c r="C102" s="30"/>
      <c r="D102" s="27"/>
      <c r="E102" s="41">
        <f t="shared" si="19"/>
        <v>0</v>
      </c>
      <c r="F102" s="27"/>
      <c r="G102" s="28"/>
      <c r="H102" s="28"/>
      <c r="I102" s="28"/>
      <c r="J102" s="28"/>
      <c r="K102" s="28"/>
      <c r="L102" s="28"/>
      <c r="M102" s="29"/>
      <c r="N102" s="45">
        <f t="shared" si="20"/>
        <v>0</v>
      </c>
      <c r="O102" s="45">
        <f t="shared" si="21"/>
        <v>0</v>
      </c>
      <c r="P102" s="28"/>
      <c r="Q102" s="28"/>
      <c r="R102" s="28"/>
      <c r="S102" s="28"/>
      <c r="T102" s="28"/>
      <c r="U102" s="28"/>
      <c r="V102" s="29"/>
      <c r="W102" s="45">
        <f t="shared" si="22"/>
        <v>0</v>
      </c>
      <c r="X102" s="45">
        <f t="shared" si="23"/>
        <v>0</v>
      </c>
      <c r="Y102" s="45">
        <f t="shared" si="18"/>
        <v>0</v>
      </c>
      <c r="Z102" s="68"/>
      <c r="AA102" s="69"/>
    </row>
    <row r="103" spans="1:27" ht="35.4" customHeight="1">
      <c r="A103" s="24">
        <v>20</v>
      </c>
      <c r="B103" s="25"/>
      <c r="C103" s="30"/>
      <c r="D103" s="27"/>
      <c r="E103" s="41">
        <f t="shared" si="19"/>
        <v>0</v>
      </c>
      <c r="F103" s="27"/>
      <c r="G103" s="28"/>
      <c r="H103" s="28"/>
      <c r="I103" s="28"/>
      <c r="J103" s="28"/>
      <c r="K103" s="28"/>
      <c r="L103" s="28"/>
      <c r="M103" s="29"/>
      <c r="N103" s="45">
        <f t="shared" si="20"/>
        <v>0</v>
      </c>
      <c r="O103" s="45">
        <f t="shared" si="21"/>
        <v>0</v>
      </c>
      <c r="P103" s="28"/>
      <c r="Q103" s="28"/>
      <c r="R103" s="28"/>
      <c r="S103" s="28"/>
      <c r="T103" s="28"/>
      <c r="U103" s="28"/>
      <c r="V103" s="29"/>
      <c r="W103" s="45">
        <f t="shared" si="22"/>
        <v>0</v>
      </c>
      <c r="X103" s="45">
        <f t="shared" si="23"/>
        <v>0</v>
      </c>
      <c r="Y103" s="45">
        <f t="shared" si="18"/>
        <v>0</v>
      </c>
      <c r="Z103" s="59"/>
      <c r="AA103" s="58"/>
    </row>
    <row r="104" spans="1:27" ht="35.4" customHeight="1">
      <c r="A104" s="24">
        <v>21</v>
      </c>
      <c r="B104" s="25"/>
      <c r="C104" s="30"/>
      <c r="D104" s="27"/>
      <c r="E104" s="41">
        <f t="shared" si="19"/>
        <v>0</v>
      </c>
      <c r="F104" s="27"/>
      <c r="G104" s="28"/>
      <c r="H104" s="28"/>
      <c r="I104" s="28"/>
      <c r="J104" s="28"/>
      <c r="K104" s="28"/>
      <c r="L104" s="28"/>
      <c r="M104" s="29"/>
      <c r="N104" s="45">
        <f t="shared" si="20"/>
        <v>0</v>
      </c>
      <c r="O104" s="45">
        <f t="shared" si="21"/>
        <v>0</v>
      </c>
      <c r="P104" s="28"/>
      <c r="Q104" s="28"/>
      <c r="R104" s="28"/>
      <c r="S104" s="28"/>
      <c r="T104" s="28"/>
      <c r="U104" s="28"/>
      <c r="V104" s="29"/>
      <c r="W104" s="45">
        <f t="shared" si="22"/>
        <v>0</v>
      </c>
      <c r="X104" s="45">
        <f t="shared" si="23"/>
        <v>0</v>
      </c>
      <c r="Y104" s="45">
        <f t="shared" si="18"/>
        <v>0</v>
      </c>
      <c r="Z104" s="59"/>
      <c r="AA104" s="58"/>
    </row>
    <row r="105" spans="1:27" ht="35.4" customHeight="1">
      <c r="A105" s="24">
        <v>22</v>
      </c>
      <c r="B105" s="25"/>
      <c r="C105" s="30"/>
      <c r="D105" s="27"/>
      <c r="E105" s="41">
        <f t="shared" si="19"/>
        <v>0</v>
      </c>
      <c r="F105" s="27"/>
      <c r="G105" s="28"/>
      <c r="H105" s="28"/>
      <c r="I105" s="28"/>
      <c r="J105" s="28"/>
      <c r="K105" s="28"/>
      <c r="L105" s="28"/>
      <c r="M105" s="29"/>
      <c r="N105" s="45">
        <f t="shared" si="20"/>
        <v>0</v>
      </c>
      <c r="O105" s="45">
        <f t="shared" si="21"/>
        <v>0</v>
      </c>
      <c r="P105" s="28"/>
      <c r="Q105" s="28"/>
      <c r="R105" s="28"/>
      <c r="S105" s="28"/>
      <c r="T105" s="28"/>
      <c r="U105" s="28"/>
      <c r="V105" s="29"/>
      <c r="W105" s="45">
        <f t="shared" si="22"/>
        <v>0</v>
      </c>
      <c r="X105" s="45">
        <f t="shared" si="23"/>
        <v>0</v>
      </c>
      <c r="Y105" s="45">
        <f t="shared" si="18"/>
        <v>0</v>
      </c>
      <c r="Z105" s="59"/>
      <c r="AA105" s="58"/>
    </row>
    <row r="106" spans="1:27" ht="35.4" customHeight="1">
      <c r="A106" s="24">
        <v>23</v>
      </c>
      <c r="B106" s="25"/>
      <c r="C106" s="30"/>
      <c r="D106" s="27"/>
      <c r="E106" s="41">
        <f t="shared" si="19"/>
        <v>0</v>
      </c>
      <c r="F106" s="27"/>
      <c r="G106" s="28"/>
      <c r="H106" s="28"/>
      <c r="I106" s="28"/>
      <c r="J106" s="28"/>
      <c r="K106" s="28"/>
      <c r="L106" s="28"/>
      <c r="M106" s="29"/>
      <c r="N106" s="45">
        <f t="shared" si="20"/>
        <v>0</v>
      </c>
      <c r="O106" s="45">
        <f t="shared" si="21"/>
        <v>0</v>
      </c>
      <c r="P106" s="28"/>
      <c r="Q106" s="28"/>
      <c r="R106" s="28"/>
      <c r="S106" s="28"/>
      <c r="T106" s="28"/>
      <c r="U106" s="28"/>
      <c r="V106" s="29"/>
      <c r="W106" s="45">
        <f t="shared" si="22"/>
        <v>0</v>
      </c>
      <c r="X106" s="45">
        <f t="shared" si="23"/>
        <v>0</v>
      </c>
      <c r="Y106" s="45">
        <f t="shared" si="18"/>
        <v>0</v>
      </c>
      <c r="Z106" s="68"/>
      <c r="AA106" s="69"/>
    </row>
    <row r="107" spans="1:27" ht="35.4" customHeight="1">
      <c r="A107" s="24">
        <v>24</v>
      </c>
      <c r="B107" s="25"/>
      <c r="C107" s="30"/>
      <c r="D107" s="27"/>
      <c r="E107" s="41">
        <f t="shared" si="19"/>
        <v>0</v>
      </c>
      <c r="F107" s="27"/>
      <c r="G107" s="28"/>
      <c r="H107" s="28"/>
      <c r="I107" s="28"/>
      <c r="J107" s="28"/>
      <c r="K107" s="28"/>
      <c r="L107" s="28"/>
      <c r="M107" s="29"/>
      <c r="N107" s="45">
        <f t="shared" si="20"/>
        <v>0</v>
      </c>
      <c r="O107" s="45">
        <f t="shared" si="21"/>
        <v>0</v>
      </c>
      <c r="P107" s="28"/>
      <c r="Q107" s="28"/>
      <c r="R107" s="28"/>
      <c r="S107" s="28"/>
      <c r="T107" s="28"/>
      <c r="U107" s="28"/>
      <c r="V107" s="29"/>
      <c r="W107" s="45">
        <f t="shared" si="22"/>
        <v>0</v>
      </c>
      <c r="X107" s="45">
        <f t="shared" si="23"/>
        <v>0</v>
      </c>
      <c r="Y107" s="45">
        <f t="shared" si="18"/>
        <v>0</v>
      </c>
      <c r="Z107" s="59"/>
      <c r="AA107" s="58"/>
    </row>
    <row r="108" spans="1:27" ht="35.4" customHeight="1">
      <c r="A108" s="24">
        <v>25</v>
      </c>
      <c r="B108" s="25"/>
      <c r="C108" s="30"/>
      <c r="D108" s="27"/>
      <c r="E108" s="41">
        <f t="shared" si="19"/>
        <v>0</v>
      </c>
      <c r="F108" s="27"/>
      <c r="G108" s="28"/>
      <c r="H108" s="28"/>
      <c r="I108" s="28"/>
      <c r="J108" s="28"/>
      <c r="K108" s="28"/>
      <c r="L108" s="28"/>
      <c r="M108" s="29"/>
      <c r="N108" s="45">
        <f t="shared" si="20"/>
        <v>0</v>
      </c>
      <c r="O108" s="45">
        <f t="shared" si="21"/>
        <v>0</v>
      </c>
      <c r="P108" s="28"/>
      <c r="Q108" s="28"/>
      <c r="R108" s="28"/>
      <c r="S108" s="28"/>
      <c r="T108" s="28"/>
      <c r="U108" s="28"/>
      <c r="V108" s="29"/>
      <c r="W108" s="45">
        <f t="shared" si="22"/>
        <v>0</v>
      </c>
      <c r="X108" s="45">
        <f t="shared" si="23"/>
        <v>0</v>
      </c>
      <c r="Y108" s="45">
        <f t="shared" si="18"/>
        <v>0</v>
      </c>
      <c r="Z108" s="59"/>
      <c r="AA108" s="58"/>
    </row>
    <row r="109" spans="1:27" ht="35.4" customHeight="1">
      <c r="A109" s="24">
        <v>26</v>
      </c>
      <c r="B109" s="25"/>
      <c r="C109" s="30"/>
      <c r="D109" s="27"/>
      <c r="E109" s="41">
        <f t="shared" si="19"/>
        <v>0</v>
      </c>
      <c r="F109" s="27"/>
      <c r="G109" s="28"/>
      <c r="H109" s="28"/>
      <c r="I109" s="28"/>
      <c r="J109" s="28"/>
      <c r="K109" s="28"/>
      <c r="L109" s="28"/>
      <c r="M109" s="29"/>
      <c r="N109" s="45">
        <f t="shared" si="20"/>
        <v>0</v>
      </c>
      <c r="O109" s="45">
        <f t="shared" si="21"/>
        <v>0</v>
      </c>
      <c r="P109" s="28"/>
      <c r="Q109" s="28"/>
      <c r="R109" s="28"/>
      <c r="S109" s="28"/>
      <c r="T109" s="28"/>
      <c r="U109" s="28"/>
      <c r="V109" s="29"/>
      <c r="W109" s="45">
        <f t="shared" si="22"/>
        <v>0</v>
      </c>
      <c r="X109" s="45">
        <f t="shared" si="23"/>
        <v>0</v>
      </c>
      <c r="Y109" s="45">
        <f t="shared" si="18"/>
        <v>0</v>
      </c>
      <c r="Z109" s="59"/>
      <c r="AA109" s="58"/>
    </row>
    <row r="110" spans="1:27" ht="35.4" customHeight="1">
      <c r="A110" s="24">
        <v>27</v>
      </c>
      <c r="B110" s="25"/>
      <c r="C110" s="30"/>
      <c r="D110" s="27"/>
      <c r="E110" s="41">
        <f t="shared" si="19"/>
        <v>0</v>
      </c>
      <c r="F110" s="27"/>
      <c r="G110" s="28"/>
      <c r="H110" s="28"/>
      <c r="I110" s="28"/>
      <c r="J110" s="28"/>
      <c r="K110" s="28"/>
      <c r="L110" s="28"/>
      <c r="M110" s="29"/>
      <c r="N110" s="45">
        <f t="shared" si="20"/>
        <v>0</v>
      </c>
      <c r="O110" s="45">
        <f t="shared" si="21"/>
        <v>0</v>
      </c>
      <c r="P110" s="28"/>
      <c r="Q110" s="28"/>
      <c r="R110" s="28"/>
      <c r="S110" s="28"/>
      <c r="T110" s="28"/>
      <c r="U110" s="28"/>
      <c r="V110" s="29"/>
      <c r="W110" s="45">
        <f t="shared" si="22"/>
        <v>0</v>
      </c>
      <c r="X110" s="45">
        <f t="shared" si="23"/>
        <v>0</v>
      </c>
      <c r="Y110" s="45">
        <f t="shared" si="18"/>
        <v>0</v>
      </c>
      <c r="Z110" s="59"/>
      <c r="AA110" s="58"/>
    </row>
    <row r="111" spans="1:27" ht="35.4" customHeight="1">
      <c r="A111" s="24">
        <v>28</v>
      </c>
      <c r="B111" s="25"/>
      <c r="C111" s="30"/>
      <c r="D111" s="27"/>
      <c r="E111" s="41">
        <f t="shared" si="19"/>
        <v>0</v>
      </c>
      <c r="F111" s="27"/>
      <c r="G111" s="28"/>
      <c r="H111" s="28"/>
      <c r="I111" s="28"/>
      <c r="J111" s="28"/>
      <c r="K111" s="28"/>
      <c r="L111" s="28"/>
      <c r="M111" s="29"/>
      <c r="N111" s="45">
        <f t="shared" si="20"/>
        <v>0</v>
      </c>
      <c r="O111" s="45">
        <f t="shared" si="21"/>
        <v>0</v>
      </c>
      <c r="P111" s="28"/>
      <c r="Q111" s="28"/>
      <c r="R111" s="28"/>
      <c r="S111" s="28"/>
      <c r="T111" s="28"/>
      <c r="U111" s="28"/>
      <c r="V111" s="29"/>
      <c r="W111" s="45">
        <f t="shared" si="22"/>
        <v>0</v>
      </c>
      <c r="X111" s="45">
        <f t="shared" si="23"/>
        <v>0</v>
      </c>
      <c r="Y111" s="45">
        <f t="shared" si="18"/>
        <v>0</v>
      </c>
      <c r="Z111" s="68"/>
      <c r="AA111" s="69"/>
    </row>
    <row r="112" spans="1:27" ht="35.4" customHeight="1" thickBot="1">
      <c r="A112" s="24">
        <v>29</v>
      </c>
      <c r="B112" s="25"/>
      <c r="C112" s="30"/>
      <c r="D112" s="27"/>
      <c r="E112" s="41">
        <f t="shared" si="19"/>
        <v>0</v>
      </c>
      <c r="F112" s="27"/>
      <c r="G112" s="28"/>
      <c r="H112" s="28"/>
      <c r="I112" s="28"/>
      <c r="J112" s="28"/>
      <c r="K112" s="28"/>
      <c r="L112" s="28"/>
      <c r="M112" s="29"/>
      <c r="N112" s="45">
        <f>COUNTA(G112:L112)</f>
        <v>0</v>
      </c>
      <c r="O112" s="45">
        <f t="shared" si="21"/>
        <v>0</v>
      </c>
      <c r="P112" s="28"/>
      <c r="Q112" s="28"/>
      <c r="R112" s="28"/>
      <c r="S112" s="28"/>
      <c r="T112" s="28"/>
      <c r="U112" s="28"/>
      <c r="V112" s="29"/>
      <c r="W112" s="45">
        <f t="shared" si="22"/>
        <v>0</v>
      </c>
      <c r="X112" s="45">
        <f t="shared" si="23"/>
        <v>0</v>
      </c>
      <c r="Y112" s="45">
        <f t="shared" si="18"/>
        <v>0</v>
      </c>
      <c r="Z112" s="59"/>
      <c r="AA112" s="58"/>
    </row>
    <row r="113" spans="1:27" ht="35.1" customHeight="1" thickBot="1">
      <c r="A113" s="54" t="s">
        <v>51</v>
      </c>
      <c r="B113" s="55"/>
      <c r="C113" s="56"/>
      <c r="D113" s="43">
        <f>SUM(D96:D112)</f>
        <v>0</v>
      </c>
      <c r="E113" s="42">
        <f>SUM(E96:E112)</f>
        <v>0</v>
      </c>
      <c r="F113" s="44">
        <f>SUM(F96:F112)</f>
        <v>0</v>
      </c>
      <c r="G113" s="32"/>
      <c r="H113" s="32"/>
      <c r="I113" s="32"/>
      <c r="J113" s="32"/>
      <c r="K113" s="32"/>
      <c r="L113" s="32"/>
      <c r="M113" s="33"/>
      <c r="N113" s="33"/>
      <c r="O113" s="43">
        <f>SUM(O96:O112)</f>
        <v>0</v>
      </c>
      <c r="P113" s="32"/>
      <c r="Q113" s="32"/>
      <c r="R113" s="32"/>
      <c r="S113" s="32"/>
      <c r="T113" s="32"/>
      <c r="U113" s="32"/>
      <c r="V113" s="33"/>
      <c r="W113" s="33"/>
      <c r="X113" s="48">
        <f>SUM(X96:X112)</f>
        <v>0</v>
      </c>
      <c r="Y113" s="47">
        <f>SUM(Y96:Y112)</f>
        <v>0</v>
      </c>
      <c r="Z113" s="57"/>
      <c r="AA113" s="58"/>
    </row>
    <row r="114" spans="1:27" ht="35.1" customHeight="1" thickBot="1">
      <c r="A114" s="54" t="s">
        <v>53</v>
      </c>
      <c r="B114" s="55"/>
      <c r="C114" s="56"/>
      <c r="D114" s="48">
        <f>SUM(D90+D113)</f>
        <v>0</v>
      </c>
      <c r="E114" s="42">
        <f>SUM(E89+E113)</f>
        <v>0</v>
      </c>
      <c r="F114" s="42">
        <f>SUM(F89+F113)</f>
        <v>0</v>
      </c>
      <c r="G114" s="32"/>
      <c r="H114" s="32"/>
      <c r="I114" s="32"/>
      <c r="J114" s="32"/>
      <c r="K114" s="32"/>
      <c r="L114" s="32"/>
      <c r="M114" s="33"/>
      <c r="N114" s="33"/>
      <c r="O114" s="43">
        <f>SUM(O89+O113)</f>
        <v>0</v>
      </c>
      <c r="P114" s="32"/>
      <c r="Q114" s="32"/>
      <c r="R114" s="32"/>
      <c r="S114" s="32"/>
      <c r="T114" s="32"/>
      <c r="U114" s="32"/>
      <c r="V114" s="33"/>
      <c r="W114" s="33"/>
      <c r="X114" s="48">
        <f>SUM(X89+X113)</f>
        <v>0</v>
      </c>
      <c r="Y114" s="42">
        <f>SUM(Y89+Y113)</f>
        <v>0</v>
      </c>
      <c r="Z114" s="57"/>
      <c r="AA114" s="58"/>
    </row>
    <row r="115" spans="1:27" ht="23.25" customHeight="1">
      <c r="A115" s="35"/>
      <c r="B115" s="35"/>
      <c r="C115" s="35"/>
      <c r="W115" s="14"/>
      <c r="Y115" s="14"/>
      <c r="Z115" s="17"/>
      <c r="AA115" s="34" t="s">
        <v>54</v>
      </c>
    </row>
    <row r="116" spans="1:27" ht="30" customHeight="1">
      <c r="A116" s="78" t="s">
        <v>18</v>
      </c>
      <c r="B116" s="81" t="s">
        <v>19</v>
      </c>
      <c r="C116" s="21" t="s">
        <v>20</v>
      </c>
      <c r="D116" s="84" t="s">
        <v>21</v>
      </c>
      <c r="E116" s="85"/>
      <c r="F116" s="84" t="s">
        <v>22</v>
      </c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5"/>
      <c r="Z116" s="87" t="s">
        <v>23</v>
      </c>
      <c r="AA116" s="88"/>
    </row>
    <row r="117" spans="1:27" ht="30" customHeight="1">
      <c r="A117" s="79"/>
      <c r="B117" s="82"/>
      <c r="C117" s="93" t="s">
        <v>24</v>
      </c>
      <c r="D117" s="22" t="s">
        <v>25</v>
      </c>
      <c r="E117" s="96" t="s">
        <v>26</v>
      </c>
      <c r="F117" s="22" t="s">
        <v>25</v>
      </c>
      <c r="G117" s="84" t="s">
        <v>27</v>
      </c>
      <c r="H117" s="86"/>
      <c r="I117" s="86"/>
      <c r="J117" s="86"/>
      <c r="K117" s="86"/>
      <c r="L117" s="86"/>
      <c r="M117" s="86"/>
      <c r="N117" s="86"/>
      <c r="O117" s="85"/>
      <c r="P117" s="86" t="s">
        <v>55</v>
      </c>
      <c r="Q117" s="86"/>
      <c r="R117" s="86"/>
      <c r="S117" s="86"/>
      <c r="T117" s="86"/>
      <c r="U117" s="86"/>
      <c r="V117" s="86"/>
      <c r="W117" s="86"/>
      <c r="X117" s="85"/>
      <c r="Y117" s="96" t="s">
        <v>29</v>
      </c>
      <c r="Z117" s="89"/>
      <c r="AA117" s="90"/>
    </row>
    <row r="118" spans="1:27" ht="30" customHeight="1">
      <c r="A118" s="79"/>
      <c r="B118" s="82"/>
      <c r="C118" s="94"/>
      <c r="D118" s="100" t="s">
        <v>30</v>
      </c>
      <c r="E118" s="97"/>
      <c r="F118" s="100" t="s">
        <v>31</v>
      </c>
      <c r="G118" s="102" t="s">
        <v>32</v>
      </c>
      <c r="H118" s="103"/>
      <c r="I118" s="103"/>
      <c r="J118" s="103"/>
      <c r="K118" s="103"/>
      <c r="L118" s="104"/>
      <c r="M118" s="105" t="s">
        <v>33</v>
      </c>
      <c r="N118" s="70" t="s">
        <v>34</v>
      </c>
      <c r="O118" s="70" t="s">
        <v>35</v>
      </c>
      <c r="P118" s="102" t="s">
        <v>32</v>
      </c>
      <c r="Q118" s="103"/>
      <c r="R118" s="103"/>
      <c r="S118" s="103"/>
      <c r="T118" s="103"/>
      <c r="U118" s="104"/>
      <c r="V118" s="105" t="s">
        <v>37</v>
      </c>
      <c r="W118" s="70" t="s">
        <v>38</v>
      </c>
      <c r="X118" s="70" t="s">
        <v>39</v>
      </c>
      <c r="Y118" s="97"/>
      <c r="Z118" s="89"/>
      <c r="AA118" s="90"/>
    </row>
    <row r="119" spans="1:27" ht="54.9" customHeight="1">
      <c r="A119" s="80"/>
      <c r="B119" s="83"/>
      <c r="C119" s="95"/>
      <c r="D119" s="101"/>
      <c r="E119" s="98"/>
      <c r="F119" s="101"/>
      <c r="G119" s="23"/>
      <c r="H119" s="23"/>
      <c r="I119" s="23"/>
      <c r="J119" s="23"/>
      <c r="K119" s="23"/>
      <c r="L119" s="23"/>
      <c r="M119" s="105"/>
      <c r="N119" s="70"/>
      <c r="O119" s="70"/>
      <c r="P119" s="23"/>
      <c r="Q119" s="23"/>
      <c r="R119" s="23"/>
      <c r="S119" s="23"/>
      <c r="T119" s="23"/>
      <c r="U119" s="23"/>
      <c r="V119" s="105"/>
      <c r="W119" s="70"/>
      <c r="X119" s="70"/>
      <c r="Y119" s="99"/>
      <c r="Z119" s="91"/>
      <c r="AA119" s="92"/>
    </row>
    <row r="120" spans="1:27" ht="35.4" customHeight="1">
      <c r="A120" s="24">
        <v>30</v>
      </c>
      <c r="B120" s="25"/>
      <c r="C120" s="26"/>
      <c r="D120" s="27"/>
      <c r="E120" s="41">
        <f>D120</f>
        <v>0</v>
      </c>
      <c r="F120" s="27"/>
      <c r="G120" s="28"/>
      <c r="H120" s="28"/>
      <c r="I120" s="28"/>
      <c r="J120" s="28"/>
      <c r="K120" s="28"/>
      <c r="L120" s="28"/>
      <c r="M120" s="29"/>
      <c r="N120" s="45">
        <f>COUNTA(G120:L120)</f>
        <v>0</v>
      </c>
      <c r="O120" s="45">
        <f>M120*N120</f>
        <v>0</v>
      </c>
      <c r="P120" s="28"/>
      <c r="Q120" s="28"/>
      <c r="R120" s="28"/>
      <c r="S120" s="28"/>
      <c r="T120" s="28"/>
      <c r="U120" s="28"/>
      <c r="V120" s="29"/>
      <c r="W120" s="45">
        <f>COUNTA(P120:U120)</f>
        <v>0</v>
      </c>
      <c r="X120" s="45">
        <f>V120*W120</f>
        <v>0</v>
      </c>
      <c r="Y120" s="45">
        <f t="shared" ref="Y120:Y136" si="24">F120+O120+X120</f>
        <v>0</v>
      </c>
      <c r="Z120" s="59"/>
      <c r="AA120" s="58"/>
    </row>
    <row r="121" spans="1:27" ht="35.4" customHeight="1">
      <c r="A121" s="24">
        <v>31</v>
      </c>
      <c r="B121" s="25"/>
      <c r="C121" s="30"/>
      <c r="D121" s="27"/>
      <c r="E121" s="41">
        <f t="shared" ref="E121:E136" si="25">D121</f>
        <v>0</v>
      </c>
      <c r="F121" s="27"/>
      <c r="G121" s="28"/>
      <c r="H121" s="28"/>
      <c r="I121" s="28"/>
      <c r="J121" s="28"/>
      <c r="K121" s="28"/>
      <c r="L121" s="28"/>
      <c r="M121" s="29"/>
      <c r="N121" s="45">
        <f t="shared" ref="N121:N136" si="26">COUNTA(G121:L121)</f>
        <v>0</v>
      </c>
      <c r="O121" s="45">
        <f t="shared" ref="O121:O136" si="27">M121*N121</f>
        <v>0</v>
      </c>
      <c r="P121" s="28"/>
      <c r="Q121" s="28"/>
      <c r="R121" s="28"/>
      <c r="S121" s="28"/>
      <c r="T121" s="28"/>
      <c r="U121" s="28"/>
      <c r="V121" s="29"/>
      <c r="W121" s="45">
        <f t="shared" ref="W121:W135" si="28">COUNTA(P121:U121)</f>
        <v>0</v>
      </c>
      <c r="X121" s="45">
        <f t="shared" ref="X121:X136" si="29">V121*W121</f>
        <v>0</v>
      </c>
      <c r="Y121" s="45">
        <f t="shared" si="24"/>
        <v>0</v>
      </c>
      <c r="Z121" s="71"/>
      <c r="AA121" s="72"/>
    </row>
    <row r="122" spans="1:27" ht="35.4" customHeight="1">
      <c r="A122" s="24">
        <v>32</v>
      </c>
      <c r="B122" s="25"/>
      <c r="C122" s="30"/>
      <c r="D122" s="27"/>
      <c r="E122" s="41">
        <f t="shared" si="25"/>
        <v>0</v>
      </c>
      <c r="F122" s="27"/>
      <c r="G122" s="28"/>
      <c r="H122" s="28"/>
      <c r="I122" s="28"/>
      <c r="J122" s="28"/>
      <c r="K122" s="28"/>
      <c r="L122" s="28"/>
      <c r="M122" s="29"/>
      <c r="N122" s="45">
        <f t="shared" si="26"/>
        <v>0</v>
      </c>
      <c r="O122" s="45">
        <f t="shared" si="27"/>
        <v>0</v>
      </c>
      <c r="P122" s="28"/>
      <c r="Q122" s="28"/>
      <c r="R122" s="28"/>
      <c r="S122" s="28"/>
      <c r="T122" s="28"/>
      <c r="U122" s="28"/>
      <c r="V122" s="29"/>
      <c r="W122" s="45">
        <f t="shared" si="28"/>
        <v>0</v>
      </c>
      <c r="X122" s="45">
        <f t="shared" si="29"/>
        <v>0</v>
      </c>
      <c r="Y122" s="45">
        <f t="shared" si="24"/>
        <v>0</v>
      </c>
      <c r="Z122" s="59"/>
      <c r="AA122" s="58"/>
    </row>
    <row r="123" spans="1:27" s="31" customFormat="1" ht="35.4" customHeight="1">
      <c r="A123" s="24">
        <v>33</v>
      </c>
      <c r="B123" s="25"/>
      <c r="C123" s="30"/>
      <c r="D123" s="27"/>
      <c r="E123" s="41">
        <f t="shared" si="25"/>
        <v>0</v>
      </c>
      <c r="F123" s="27"/>
      <c r="G123" s="28"/>
      <c r="H123" s="28"/>
      <c r="I123" s="28"/>
      <c r="J123" s="28"/>
      <c r="K123" s="28"/>
      <c r="L123" s="28"/>
      <c r="M123" s="29"/>
      <c r="N123" s="45">
        <f t="shared" si="26"/>
        <v>0</v>
      </c>
      <c r="O123" s="45">
        <f t="shared" si="27"/>
        <v>0</v>
      </c>
      <c r="P123" s="28"/>
      <c r="Q123" s="28"/>
      <c r="R123" s="28"/>
      <c r="S123" s="28"/>
      <c r="T123" s="28"/>
      <c r="U123" s="28"/>
      <c r="V123" s="29"/>
      <c r="W123" s="45">
        <f t="shared" si="28"/>
        <v>0</v>
      </c>
      <c r="X123" s="45">
        <f t="shared" si="29"/>
        <v>0</v>
      </c>
      <c r="Y123" s="45">
        <f t="shared" si="24"/>
        <v>0</v>
      </c>
      <c r="Z123" s="68"/>
      <c r="AA123" s="69"/>
    </row>
    <row r="124" spans="1:27" ht="35.4" customHeight="1">
      <c r="A124" s="24">
        <v>34</v>
      </c>
      <c r="B124" s="25"/>
      <c r="C124" s="30"/>
      <c r="D124" s="27"/>
      <c r="E124" s="41">
        <f t="shared" si="25"/>
        <v>0</v>
      </c>
      <c r="F124" s="27"/>
      <c r="G124" s="28"/>
      <c r="H124" s="28"/>
      <c r="I124" s="28"/>
      <c r="J124" s="28"/>
      <c r="K124" s="28"/>
      <c r="L124" s="28"/>
      <c r="M124" s="29"/>
      <c r="N124" s="45">
        <f t="shared" si="26"/>
        <v>0</v>
      </c>
      <c r="O124" s="45">
        <f t="shared" si="27"/>
        <v>0</v>
      </c>
      <c r="P124" s="28"/>
      <c r="Q124" s="28"/>
      <c r="R124" s="28"/>
      <c r="S124" s="28"/>
      <c r="T124" s="28"/>
      <c r="U124" s="28"/>
      <c r="V124" s="29"/>
      <c r="W124" s="45">
        <f>COUNTA(P124:U124)</f>
        <v>0</v>
      </c>
      <c r="X124" s="45">
        <f t="shared" si="29"/>
        <v>0</v>
      </c>
      <c r="Y124" s="45">
        <f t="shared" si="24"/>
        <v>0</v>
      </c>
      <c r="Z124" s="68"/>
      <c r="AA124" s="69"/>
    </row>
    <row r="125" spans="1:27" ht="35.4" customHeight="1">
      <c r="A125" s="24">
        <v>35</v>
      </c>
      <c r="B125" s="25"/>
      <c r="C125" s="30"/>
      <c r="D125" s="27"/>
      <c r="E125" s="41">
        <f t="shared" si="25"/>
        <v>0</v>
      </c>
      <c r="F125" s="27"/>
      <c r="G125" s="28"/>
      <c r="H125" s="28"/>
      <c r="I125" s="28"/>
      <c r="J125" s="28"/>
      <c r="K125" s="28"/>
      <c r="L125" s="28"/>
      <c r="M125" s="29"/>
      <c r="N125" s="45">
        <f t="shared" si="26"/>
        <v>0</v>
      </c>
      <c r="O125" s="45">
        <f t="shared" si="27"/>
        <v>0</v>
      </c>
      <c r="P125" s="28"/>
      <c r="Q125" s="28"/>
      <c r="R125" s="28"/>
      <c r="S125" s="28"/>
      <c r="T125" s="28"/>
      <c r="U125" s="28"/>
      <c r="V125" s="29"/>
      <c r="W125" s="45">
        <f t="shared" si="28"/>
        <v>0</v>
      </c>
      <c r="X125" s="45">
        <f t="shared" si="29"/>
        <v>0</v>
      </c>
      <c r="Y125" s="45">
        <f t="shared" si="24"/>
        <v>0</v>
      </c>
      <c r="Z125" s="59"/>
      <c r="AA125" s="58"/>
    </row>
    <row r="126" spans="1:27" ht="35.4" customHeight="1">
      <c r="A126" s="24">
        <v>36</v>
      </c>
      <c r="B126" s="25"/>
      <c r="C126" s="30"/>
      <c r="D126" s="27"/>
      <c r="E126" s="41">
        <f t="shared" si="25"/>
        <v>0</v>
      </c>
      <c r="F126" s="27"/>
      <c r="G126" s="28"/>
      <c r="H126" s="28"/>
      <c r="I126" s="28"/>
      <c r="J126" s="28"/>
      <c r="K126" s="28"/>
      <c r="L126" s="28"/>
      <c r="M126" s="29"/>
      <c r="N126" s="45">
        <f t="shared" si="26"/>
        <v>0</v>
      </c>
      <c r="O126" s="45">
        <f t="shared" si="27"/>
        <v>0</v>
      </c>
      <c r="P126" s="28"/>
      <c r="Q126" s="28"/>
      <c r="R126" s="28"/>
      <c r="S126" s="28"/>
      <c r="T126" s="28"/>
      <c r="U126" s="28"/>
      <c r="V126" s="29"/>
      <c r="W126" s="45">
        <f t="shared" si="28"/>
        <v>0</v>
      </c>
      <c r="X126" s="45">
        <f t="shared" si="29"/>
        <v>0</v>
      </c>
      <c r="Y126" s="45">
        <f t="shared" si="24"/>
        <v>0</v>
      </c>
      <c r="Z126" s="68"/>
      <c r="AA126" s="69"/>
    </row>
    <row r="127" spans="1:27" ht="35.4" customHeight="1">
      <c r="A127" s="24">
        <v>37</v>
      </c>
      <c r="B127" s="25"/>
      <c r="C127" s="30"/>
      <c r="D127" s="27"/>
      <c r="E127" s="41">
        <f t="shared" si="25"/>
        <v>0</v>
      </c>
      <c r="F127" s="27"/>
      <c r="G127" s="28"/>
      <c r="H127" s="28"/>
      <c r="I127" s="28"/>
      <c r="J127" s="28"/>
      <c r="K127" s="28"/>
      <c r="L127" s="28"/>
      <c r="M127" s="29"/>
      <c r="N127" s="45">
        <f t="shared" si="26"/>
        <v>0</v>
      </c>
      <c r="O127" s="45">
        <f t="shared" si="27"/>
        <v>0</v>
      </c>
      <c r="P127" s="28"/>
      <c r="Q127" s="28"/>
      <c r="R127" s="28"/>
      <c r="S127" s="28"/>
      <c r="T127" s="28"/>
      <c r="U127" s="28"/>
      <c r="V127" s="29"/>
      <c r="W127" s="45">
        <f t="shared" si="28"/>
        <v>0</v>
      </c>
      <c r="X127" s="45">
        <f t="shared" si="29"/>
        <v>0</v>
      </c>
      <c r="Y127" s="45">
        <f t="shared" si="24"/>
        <v>0</v>
      </c>
      <c r="Z127" s="59"/>
      <c r="AA127" s="58"/>
    </row>
    <row r="128" spans="1:27" ht="35.4" customHeight="1">
      <c r="A128" s="24">
        <v>38</v>
      </c>
      <c r="B128" s="25"/>
      <c r="C128" s="30"/>
      <c r="D128" s="27"/>
      <c r="E128" s="41">
        <f t="shared" si="25"/>
        <v>0</v>
      </c>
      <c r="F128" s="27"/>
      <c r="G128" s="28"/>
      <c r="H128" s="28"/>
      <c r="I128" s="28"/>
      <c r="J128" s="28"/>
      <c r="K128" s="28"/>
      <c r="L128" s="28"/>
      <c r="M128" s="29"/>
      <c r="N128" s="45">
        <f t="shared" si="26"/>
        <v>0</v>
      </c>
      <c r="O128" s="45">
        <f t="shared" si="27"/>
        <v>0</v>
      </c>
      <c r="P128" s="28"/>
      <c r="Q128" s="28"/>
      <c r="R128" s="28"/>
      <c r="S128" s="28"/>
      <c r="T128" s="28"/>
      <c r="U128" s="28"/>
      <c r="V128" s="29"/>
      <c r="W128" s="45">
        <f t="shared" si="28"/>
        <v>0</v>
      </c>
      <c r="X128" s="45">
        <f t="shared" si="29"/>
        <v>0</v>
      </c>
      <c r="Y128" s="45">
        <f t="shared" si="24"/>
        <v>0</v>
      </c>
      <c r="Z128" s="59"/>
      <c r="AA128" s="58"/>
    </row>
    <row r="129" spans="1:27" ht="35.4" customHeight="1">
      <c r="A129" s="24">
        <v>39</v>
      </c>
      <c r="B129" s="25"/>
      <c r="C129" s="30"/>
      <c r="D129" s="27"/>
      <c r="E129" s="41">
        <f t="shared" si="25"/>
        <v>0</v>
      </c>
      <c r="F129" s="27"/>
      <c r="G129" s="28"/>
      <c r="H129" s="28"/>
      <c r="I129" s="28"/>
      <c r="J129" s="28"/>
      <c r="K129" s="28"/>
      <c r="L129" s="28"/>
      <c r="M129" s="29"/>
      <c r="N129" s="45">
        <f t="shared" si="26"/>
        <v>0</v>
      </c>
      <c r="O129" s="45">
        <f t="shared" si="27"/>
        <v>0</v>
      </c>
      <c r="P129" s="28"/>
      <c r="Q129" s="28"/>
      <c r="R129" s="28"/>
      <c r="S129" s="28"/>
      <c r="T129" s="28"/>
      <c r="U129" s="28"/>
      <c r="V129" s="29"/>
      <c r="W129" s="45">
        <f t="shared" si="28"/>
        <v>0</v>
      </c>
      <c r="X129" s="45">
        <f t="shared" si="29"/>
        <v>0</v>
      </c>
      <c r="Y129" s="45">
        <f t="shared" si="24"/>
        <v>0</v>
      </c>
      <c r="Z129" s="59"/>
      <c r="AA129" s="58"/>
    </row>
    <row r="130" spans="1:27" ht="35.4" customHeight="1">
      <c r="A130" s="24">
        <v>40</v>
      </c>
      <c r="B130" s="25"/>
      <c r="C130" s="30"/>
      <c r="D130" s="27"/>
      <c r="E130" s="41">
        <f t="shared" si="25"/>
        <v>0</v>
      </c>
      <c r="F130" s="27"/>
      <c r="G130" s="28"/>
      <c r="H130" s="28"/>
      <c r="I130" s="28"/>
      <c r="J130" s="28"/>
      <c r="K130" s="28"/>
      <c r="L130" s="28"/>
      <c r="M130" s="29"/>
      <c r="N130" s="45">
        <f t="shared" si="26"/>
        <v>0</v>
      </c>
      <c r="O130" s="45">
        <f t="shared" si="27"/>
        <v>0</v>
      </c>
      <c r="P130" s="28"/>
      <c r="Q130" s="28"/>
      <c r="R130" s="28"/>
      <c r="S130" s="28"/>
      <c r="T130" s="28"/>
      <c r="U130" s="28"/>
      <c r="V130" s="29"/>
      <c r="W130" s="45">
        <f t="shared" si="28"/>
        <v>0</v>
      </c>
      <c r="X130" s="45">
        <f t="shared" si="29"/>
        <v>0</v>
      </c>
      <c r="Y130" s="45">
        <f t="shared" si="24"/>
        <v>0</v>
      </c>
      <c r="Z130" s="68"/>
      <c r="AA130" s="69"/>
    </row>
    <row r="131" spans="1:27" ht="35.4" customHeight="1">
      <c r="A131" s="24">
        <v>41</v>
      </c>
      <c r="B131" s="25"/>
      <c r="C131" s="30"/>
      <c r="D131" s="27"/>
      <c r="E131" s="41">
        <f t="shared" si="25"/>
        <v>0</v>
      </c>
      <c r="F131" s="27"/>
      <c r="G131" s="28"/>
      <c r="H131" s="28"/>
      <c r="I131" s="28"/>
      <c r="J131" s="28"/>
      <c r="K131" s="28"/>
      <c r="L131" s="28"/>
      <c r="M131" s="29"/>
      <c r="N131" s="45">
        <f t="shared" si="26"/>
        <v>0</v>
      </c>
      <c r="O131" s="45">
        <f t="shared" si="27"/>
        <v>0</v>
      </c>
      <c r="P131" s="28"/>
      <c r="Q131" s="28"/>
      <c r="R131" s="28"/>
      <c r="S131" s="28"/>
      <c r="T131" s="28"/>
      <c r="U131" s="28"/>
      <c r="V131" s="29"/>
      <c r="W131" s="45">
        <f t="shared" si="28"/>
        <v>0</v>
      </c>
      <c r="X131" s="45">
        <f t="shared" si="29"/>
        <v>0</v>
      </c>
      <c r="Y131" s="45">
        <f t="shared" si="24"/>
        <v>0</v>
      </c>
      <c r="Z131" s="59"/>
      <c r="AA131" s="58"/>
    </row>
    <row r="132" spans="1:27" ht="35.4" customHeight="1">
      <c r="A132" s="24">
        <v>42</v>
      </c>
      <c r="B132" s="25"/>
      <c r="C132" s="30"/>
      <c r="D132" s="27"/>
      <c r="E132" s="41">
        <f t="shared" si="25"/>
        <v>0</v>
      </c>
      <c r="F132" s="27"/>
      <c r="G132" s="28"/>
      <c r="H132" s="28"/>
      <c r="I132" s="28"/>
      <c r="J132" s="28"/>
      <c r="K132" s="28"/>
      <c r="L132" s="28"/>
      <c r="M132" s="29"/>
      <c r="N132" s="45">
        <f t="shared" si="26"/>
        <v>0</v>
      </c>
      <c r="O132" s="45">
        <f t="shared" si="27"/>
        <v>0</v>
      </c>
      <c r="P132" s="28"/>
      <c r="Q132" s="28"/>
      <c r="R132" s="28"/>
      <c r="S132" s="28"/>
      <c r="T132" s="28"/>
      <c r="U132" s="28"/>
      <c r="V132" s="29"/>
      <c r="W132" s="45">
        <f t="shared" si="28"/>
        <v>0</v>
      </c>
      <c r="X132" s="45">
        <f t="shared" si="29"/>
        <v>0</v>
      </c>
      <c r="Y132" s="45">
        <f t="shared" si="24"/>
        <v>0</v>
      </c>
      <c r="Z132" s="59"/>
      <c r="AA132" s="58"/>
    </row>
    <row r="133" spans="1:27" ht="35.4" customHeight="1">
      <c r="A133" s="24">
        <v>43</v>
      </c>
      <c r="B133" s="25"/>
      <c r="C133" s="30"/>
      <c r="D133" s="27"/>
      <c r="E133" s="41">
        <f t="shared" si="25"/>
        <v>0</v>
      </c>
      <c r="F133" s="27"/>
      <c r="G133" s="28"/>
      <c r="H133" s="28"/>
      <c r="I133" s="28"/>
      <c r="J133" s="28"/>
      <c r="K133" s="28"/>
      <c r="L133" s="28"/>
      <c r="M133" s="29"/>
      <c r="N133" s="45">
        <f t="shared" si="26"/>
        <v>0</v>
      </c>
      <c r="O133" s="45">
        <f t="shared" si="27"/>
        <v>0</v>
      </c>
      <c r="P133" s="28"/>
      <c r="Q133" s="28"/>
      <c r="R133" s="28"/>
      <c r="S133" s="28"/>
      <c r="T133" s="28"/>
      <c r="U133" s="28"/>
      <c r="V133" s="29"/>
      <c r="W133" s="45">
        <f t="shared" si="28"/>
        <v>0</v>
      </c>
      <c r="X133" s="45">
        <f t="shared" si="29"/>
        <v>0</v>
      </c>
      <c r="Y133" s="45">
        <f t="shared" si="24"/>
        <v>0</v>
      </c>
      <c r="Z133" s="59"/>
      <c r="AA133" s="58"/>
    </row>
    <row r="134" spans="1:27" ht="35.4" customHeight="1">
      <c r="A134" s="24">
        <v>44</v>
      </c>
      <c r="B134" s="25"/>
      <c r="C134" s="30"/>
      <c r="D134" s="27"/>
      <c r="E134" s="41">
        <f t="shared" si="25"/>
        <v>0</v>
      </c>
      <c r="F134" s="27"/>
      <c r="G134" s="28"/>
      <c r="H134" s="28"/>
      <c r="I134" s="28"/>
      <c r="J134" s="28"/>
      <c r="K134" s="28"/>
      <c r="L134" s="28"/>
      <c r="M134" s="29"/>
      <c r="N134" s="45">
        <f t="shared" si="26"/>
        <v>0</v>
      </c>
      <c r="O134" s="45">
        <f t="shared" si="27"/>
        <v>0</v>
      </c>
      <c r="P134" s="28"/>
      <c r="Q134" s="28"/>
      <c r="R134" s="28"/>
      <c r="S134" s="28"/>
      <c r="T134" s="28"/>
      <c r="U134" s="28"/>
      <c r="V134" s="29"/>
      <c r="W134" s="45">
        <f t="shared" si="28"/>
        <v>0</v>
      </c>
      <c r="X134" s="45">
        <f t="shared" si="29"/>
        <v>0</v>
      </c>
      <c r="Y134" s="45">
        <f t="shared" si="24"/>
        <v>0</v>
      </c>
      <c r="Z134" s="59"/>
      <c r="AA134" s="58"/>
    </row>
    <row r="135" spans="1:27" ht="35.4" customHeight="1">
      <c r="A135" s="24">
        <v>45</v>
      </c>
      <c r="B135" s="25"/>
      <c r="C135" s="30"/>
      <c r="D135" s="27"/>
      <c r="E135" s="41">
        <f t="shared" si="25"/>
        <v>0</v>
      </c>
      <c r="F135" s="27"/>
      <c r="G135" s="28"/>
      <c r="H135" s="28"/>
      <c r="I135" s="28"/>
      <c r="J135" s="28"/>
      <c r="K135" s="28"/>
      <c r="L135" s="28"/>
      <c r="M135" s="29"/>
      <c r="N135" s="45">
        <f t="shared" si="26"/>
        <v>0</v>
      </c>
      <c r="O135" s="45">
        <f t="shared" si="27"/>
        <v>0</v>
      </c>
      <c r="P135" s="28"/>
      <c r="Q135" s="28"/>
      <c r="R135" s="28"/>
      <c r="S135" s="28"/>
      <c r="T135" s="28"/>
      <c r="U135" s="28"/>
      <c r="V135" s="29"/>
      <c r="W135" s="45">
        <f t="shared" si="28"/>
        <v>0</v>
      </c>
      <c r="X135" s="45">
        <f t="shared" si="29"/>
        <v>0</v>
      </c>
      <c r="Y135" s="45">
        <f t="shared" si="24"/>
        <v>0</v>
      </c>
      <c r="Z135" s="68"/>
      <c r="AA135" s="69"/>
    </row>
    <row r="136" spans="1:27" ht="35.4" customHeight="1" thickBot="1">
      <c r="A136" s="24">
        <v>46</v>
      </c>
      <c r="B136" s="25"/>
      <c r="C136" s="30"/>
      <c r="D136" s="27"/>
      <c r="E136" s="41">
        <f t="shared" si="25"/>
        <v>0</v>
      </c>
      <c r="F136" s="27"/>
      <c r="G136" s="28"/>
      <c r="H136" s="28"/>
      <c r="I136" s="28"/>
      <c r="J136" s="28"/>
      <c r="K136" s="28"/>
      <c r="L136" s="28"/>
      <c r="M136" s="29"/>
      <c r="N136" s="45">
        <f t="shared" si="26"/>
        <v>0</v>
      </c>
      <c r="O136" s="45">
        <f t="shared" si="27"/>
        <v>0</v>
      </c>
      <c r="P136" s="28"/>
      <c r="Q136" s="28"/>
      <c r="R136" s="28"/>
      <c r="S136" s="28"/>
      <c r="T136" s="28"/>
      <c r="U136" s="28"/>
      <c r="V136" s="29"/>
      <c r="W136" s="45">
        <f>COUNTA(P136:U136)</f>
        <v>0</v>
      </c>
      <c r="X136" s="45">
        <f t="shared" si="29"/>
        <v>0</v>
      </c>
      <c r="Y136" s="45">
        <f t="shared" si="24"/>
        <v>0</v>
      </c>
      <c r="Z136" s="59"/>
      <c r="AA136" s="58"/>
    </row>
    <row r="137" spans="1:27" ht="35.1" customHeight="1" thickBot="1">
      <c r="A137" s="54" t="s">
        <v>51</v>
      </c>
      <c r="B137" s="55"/>
      <c r="C137" s="56"/>
      <c r="D137" s="43">
        <f>SUM(D120:D136)</f>
        <v>0</v>
      </c>
      <c r="E137" s="42">
        <f>SUM(E120:E136)</f>
        <v>0</v>
      </c>
      <c r="F137" s="44">
        <f>SUM(F120:F136)</f>
        <v>0</v>
      </c>
      <c r="G137" s="32"/>
      <c r="H137" s="32"/>
      <c r="I137" s="32"/>
      <c r="J137" s="32"/>
      <c r="K137" s="32"/>
      <c r="L137" s="32"/>
      <c r="M137" s="33"/>
      <c r="N137" s="33"/>
      <c r="O137" s="43">
        <f>SUM(O120:O136)</f>
        <v>0</v>
      </c>
      <c r="P137" s="32"/>
      <c r="Q137" s="32"/>
      <c r="R137" s="32"/>
      <c r="S137" s="32"/>
      <c r="T137" s="32"/>
      <c r="U137" s="32"/>
      <c r="V137" s="33"/>
      <c r="W137" s="33"/>
      <c r="X137" s="48">
        <f>SUM(X120:X136)</f>
        <v>0</v>
      </c>
      <c r="Y137" s="47">
        <f>SUM(Y120:Y136)</f>
        <v>0</v>
      </c>
      <c r="Z137" s="57"/>
      <c r="AA137" s="58"/>
    </row>
    <row r="138" spans="1:27" ht="35.1" customHeight="1" thickBot="1">
      <c r="A138" s="54" t="s">
        <v>53</v>
      </c>
      <c r="B138" s="55"/>
      <c r="C138" s="56"/>
      <c r="D138" s="43">
        <f>SUM(D89+D113+D137)</f>
        <v>0</v>
      </c>
      <c r="E138" s="42">
        <f>SUM(E89+E113+E137)</f>
        <v>0</v>
      </c>
      <c r="F138" s="44">
        <f>SUM(F89+F113+F137)</f>
        <v>0</v>
      </c>
      <c r="G138" s="32"/>
      <c r="H138" s="32"/>
      <c r="I138" s="32"/>
      <c r="J138" s="32"/>
      <c r="K138" s="32"/>
      <c r="L138" s="32"/>
      <c r="M138" s="33"/>
      <c r="N138" s="33"/>
      <c r="O138" s="43">
        <f>SUM(O89+O113+O137)</f>
        <v>0</v>
      </c>
      <c r="P138" s="32"/>
      <c r="Q138" s="32"/>
      <c r="R138" s="32"/>
      <c r="S138" s="32"/>
      <c r="T138" s="32"/>
      <c r="U138" s="32"/>
      <c r="V138" s="33"/>
      <c r="W138" s="33"/>
      <c r="X138" s="48">
        <f>SUM(X89+X113+X137)</f>
        <v>0</v>
      </c>
      <c r="Y138" s="42">
        <f>SUM(Y89+Y113+Y137)</f>
        <v>0</v>
      </c>
      <c r="Z138" s="57"/>
      <c r="AA138" s="58"/>
    </row>
    <row r="139" spans="1:27" ht="35.4" customHeight="1"/>
  </sheetData>
  <mergeCells count="239">
    <mergeCell ref="Z122:AA122"/>
    <mergeCell ref="Z123:AA123"/>
    <mergeCell ref="Z124:AA124"/>
    <mergeCell ref="Z125:AA125"/>
    <mergeCell ref="Z126:AA126"/>
    <mergeCell ref="Z127:AA127"/>
    <mergeCell ref="P118:U118"/>
    <mergeCell ref="V118:V119"/>
    <mergeCell ref="W118:W119"/>
    <mergeCell ref="X118:X119"/>
    <mergeCell ref="Z120:AA120"/>
    <mergeCell ref="Z121:AA121"/>
    <mergeCell ref="Y117:Y119"/>
    <mergeCell ref="Z134:AA134"/>
    <mergeCell ref="Z135:AA135"/>
    <mergeCell ref="Z136:AA136"/>
    <mergeCell ref="A137:C137"/>
    <mergeCell ref="Z137:AA137"/>
    <mergeCell ref="A138:C138"/>
    <mergeCell ref="Z138:AA138"/>
    <mergeCell ref="Z128:AA128"/>
    <mergeCell ref="Z129:AA129"/>
    <mergeCell ref="Z130:AA130"/>
    <mergeCell ref="Z131:AA131"/>
    <mergeCell ref="Z132:AA132"/>
    <mergeCell ref="Z133:AA133"/>
    <mergeCell ref="A116:A119"/>
    <mergeCell ref="B116:B119"/>
    <mergeCell ref="D116:E116"/>
    <mergeCell ref="F116:Y116"/>
    <mergeCell ref="Z116:AA119"/>
    <mergeCell ref="C117:C119"/>
    <mergeCell ref="E117:E119"/>
    <mergeCell ref="G117:O117"/>
    <mergeCell ref="P117:X117"/>
    <mergeCell ref="D118:D119"/>
    <mergeCell ref="F118:F119"/>
    <mergeCell ref="G118:L118"/>
    <mergeCell ref="M118:M119"/>
    <mergeCell ref="N118:N119"/>
    <mergeCell ref="O118:O119"/>
    <mergeCell ref="Z110:AA110"/>
    <mergeCell ref="Z111:AA111"/>
    <mergeCell ref="Z112:AA112"/>
    <mergeCell ref="A113:C113"/>
    <mergeCell ref="Z113:AA113"/>
    <mergeCell ref="A114:C114"/>
    <mergeCell ref="Z114:AA114"/>
    <mergeCell ref="Z104:AA104"/>
    <mergeCell ref="Z105:AA105"/>
    <mergeCell ref="Z106:AA106"/>
    <mergeCell ref="Z107:AA107"/>
    <mergeCell ref="Z108:AA108"/>
    <mergeCell ref="Z109:AA109"/>
    <mergeCell ref="Z98:AA98"/>
    <mergeCell ref="Z99:AA99"/>
    <mergeCell ref="Z100:AA100"/>
    <mergeCell ref="Z101:AA101"/>
    <mergeCell ref="Z102:AA102"/>
    <mergeCell ref="Z103:AA103"/>
    <mergeCell ref="P94:U94"/>
    <mergeCell ref="V94:V95"/>
    <mergeCell ref="W94:W95"/>
    <mergeCell ref="X94:X95"/>
    <mergeCell ref="Z96:AA96"/>
    <mergeCell ref="Z97:AA97"/>
    <mergeCell ref="Y93:Y95"/>
    <mergeCell ref="A92:A95"/>
    <mergeCell ref="B92:B95"/>
    <mergeCell ref="D92:E92"/>
    <mergeCell ref="F92:Y92"/>
    <mergeCell ref="Z92:AA95"/>
    <mergeCell ref="C93:C95"/>
    <mergeCell ref="E93:E95"/>
    <mergeCell ref="G93:O93"/>
    <mergeCell ref="P93:X93"/>
    <mergeCell ref="D94:D95"/>
    <mergeCell ref="F94:F95"/>
    <mergeCell ref="G94:L94"/>
    <mergeCell ref="M94:M95"/>
    <mergeCell ref="N94:N95"/>
    <mergeCell ref="O94:O95"/>
    <mergeCell ref="Z86:AA86"/>
    <mergeCell ref="Z87:AA87"/>
    <mergeCell ref="Z88:AA88"/>
    <mergeCell ref="A89:C89"/>
    <mergeCell ref="Z89:AA89"/>
    <mergeCell ref="A90:C90"/>
    <mergeCell ref="Z90:AA90"/>
    <mergeCell ref="Z80:AA80"/>
    <mergeCell ref="Z81:AA81"/>
    <mergeCell ref="Z82:AA82"/>
    <mergeCell ref="Z83:AA83"/>
    <mergeCell ref="Z84:AA84"/>
    <mergeCell ref="Z85:AA85"/>
    <mergeCell ref="Z77:AA77"/>
    <mergeCell ref="Z78:AA78"/>
    <mergeCell ref="Z79:AA79"/>
    <mergeCell ref="F75:F76"/>
    <mergeCell ref="G75:L75"/>
    <mergeCell ref="M75:M76"/>
    <mergeCell ref="N75:N76"/>
    <mergeCell ref="O75:O76"/>
    <mergeCell ref="P75:U75"/>
    <mergeCell ref="A73:A76"/>
    <mergeCell ref="B73:B76"/>
    <mergeCell ref="D73:E73"/>
    <mergeCell ref="F73:Y73"/>
    <mergeCell ref="Z73:AA76"/>
    <mergeCell ref="C74:C76"/>
    <mergeCell ref="E74:E76"/>
    <mergeCell ref="G74:O74"/>
    <mergeCell ref="P74:X74"/>
    <mergeCell ref="Y74:Y76"/>
    <mergeCell ref="D75:D76"/>
    <mergeCell ref="V75:V76"/>
    <mergeCell ref="W75:W76"/>
    <mergeCell ref="X75:X76"/>
    <mergeCell ref="A1:Y1"/>
    <mergeCell ref="A2:D2"/>
    <mergeCell ref="I2:R2"/>
    <mergeCell ref="Y2:AA2"/>
    <mergeCell ref="A3:D3"/>
    <mergeCell ref="B65:M65"/>
    <mergeCell ref="O65:Y65"/>
    <mergeCell ref="V66:AA66"/>
    <mergeCell ref="O72:Y72"/>
    <mergeCell ref="B66:G66"/>
    <mergeCell ref="H66:I66"/>
    <mergeCell ref="H68:I68"/>
    <mergeCell ref="A55:A56"/>
    <mergeCell ref="A61:D61"/>
    <mergeCell ref="Y61:AA61"/>
    <mergeCell ref="A62:D62"/>
    <mergeCell ref="O63:AA63"/>
    <mergeCell ref="B64:M64"/>
    <mergeCell ref="V64:Y64"/>
    <mergeCell ref="A60:Y60"/>
    <mergeCell ref="Z53:AA53"/>
    <mergeCell ref="Z54:AA54"/>
    <mergeCell ref="B55:B56"/>
    <mergeCell ref="C55:C56"/>
    <mergeCell ref="Z55:AA55"/>
    <mergeCell ref="Z57:AA57"/>
    <mergeCell ref="Z58:AA58"/>
    <mergeCell ref="A59:C59"/>
    <mergeCell ref="Z59:AA59"/>
    <mergeCell ref="A31:Y31"/>
    <mergeCell ref="A32:D32"/>
    <mergeCell ref="Y32:AA32"/>
    <mergeCell ref="A33:D33"/>
    <mergeCell ref="O34:AA34"/>
    <mergeCell ref="B35:M35"/>
    <mergeCell ref="V35:Y35"/>
    <mergeCell ref="B36:M36"/>
    <mergeCell ref="O36:Y36"/>
    <mergeCell ref="A44:A47"/>
    <mergeCell ref="B44:B47"/>
    <mergeCell ref="D44:E44"/>
    <mergeCell ref="F44:Y44"/>
    <mergeCell ref="Z44:AA47"/>
    <mergeCell ref="C45:C47"/>
    <mergeCell ref="E45:E47"/>
    <mergeCell ref="G45:O45"/>
    <mergeCell ref="P45:X45"/>
    <mergeCell ref="Y45:Y47"/>
    <mergeCell ref="D46:D47"/>
    <mergeCell ref="F46:F47"/>
    <mergeCell ref="G46:L46"/>
    <mergeCell ref="M46:M47"/>
    <mergeCell ref="N46:N47"/>
    <mergeCell ref="O46:O47"/>
    <mergeCell ref="P46:U46"/>
    <mergeCell ref="V46:V47"/>
    <mergeCell ref="W46:W47"/>
    <mergeCell ref="O4:AA4"/>
    <mergeCell ref="B5:M5"/>
    <mergeCell ref="V5:Y5"/>
    <mergeCell ref="B6:M6"/>
    <mergeCell ref="O6:Y6"/>
    <mergeCell ref="B7:G7"/>
    <mergeCell ref="H7:I7"/>
    <mergeCell ref="V7:AA7"/>
    <mergeCell ref="H9:I9"/>
    <mergeCell ref="O13:Y13"/>
    <mergeCell ref="A14:A17"/>
    <mergeCell ref="B14:B17"/>
    <mergeCell ref="D14:E14"/>
    <mergeCell ref="F14:Y14"/>
    <mergeCell ref="Z14:AA17"/>
    <mergeCell ref="C15:C17"/>
    <mergeCell ref="E15:E17"/>
    <mergeCell ref="G15:O15"/>
    <mergeCell ref="P15:X15"/>
    <mergeCell ref="Y15:Y17"/>
    <mergeCell ref="D16:D17"/>
    <mergeCell ref="F16:F17"/>
    <mergeCell ref="G16:L16"/>
    <mergeCell ref="M16:M17"/>
    <mergeCell ref="N16:N17"/>
    <mergeCell ref="O16:O17"/>
    <mergeCell ref="P16:U16"/>
    <mergeCell ref="V16:V17"/>
    <mergeCell ref="W16:W17"/>
    <mergeCell ref="X16:X17"/>
    <mergeCell ref="O43:Y43"/>
    <mergeCell ref="Z18:AA18"/>
    <mergeCell ref="A19:A20"/>
    <mergeCell ref="B19:B20"/>
    <mergeCell ref="C19:C20"/>
    <mergeCell ref="Z19:AA19"/>
    <mergeCell ref="Z20:AA20"/>
    <mergeCell ref="Z21:AA21"/>
    <mergeCell ref="Z22:AA22"/>
    <mergeCell ref="Z23:AA23"/>
    <mergeCell ref="I33:X33"/>
    <mergeCell ref="A30:C30"/>
    <mergeCell ref="Z30:AA30"/>
    <mergeCell ref="Z56:AA56"/>
    <mergeCell ref="I32:X32"/>
    <mergeCell ref="Z24:AA24"/>
    <mergeCell ref="Z25:AA25"/>
    <mergeCell ref="A26:A27"/>
    <mergeCell ref="B26:B27"/>
    <mergeCell ref="C26:C27"/>
    <mergeCell ref="Z26:AA26"/>
    <mergeCell ref="Z27:AA27"/>
    <mergeCell ref="Z28:AA28"/>
    <mergeCell ref="Z29:AA29"/>
    <mergeCell ref="X46:X47"/>
    <mergeCell ref="Z48:AA48"/>
    <mergeCell ref="Z49:AA49"/>
    <mergeCell ref="Z50:AA50"/>
    <mergeCell ref="Z51:AA51"/>
    <mergeCell ref="Z52:AA52"/>
    <mergeCell ref="B37:G37"/>
    <mergeCell ref="H37:I37"/>
    <mergeCell ref="V37:AA37"/>
    <mergeCell ref="H39:I39"/>
  </mergeCells>
  <phoneticPr fontId="3"/>
  <printOptions horizontalCentered="1"/>
  <pageMargins left="0.23622047244094491" right="0.23622047244094491" top="0.74803149606299213" bottom="0.55118110236220474" header="0.31496062992125984" footer="0.31496062992125984"/>
  <pageSetup paperSize="9" scale="54" orientation="landscape" cellComments="asDisplayed" r:id="rId1"/>
  <headerFooter alignWithMargins="0"/>
  <rowBreaks count="4" manualBreakCount="4">
    <brk id="30" max="26" man="1"/>
    <brk id="59" max="26" man="1"/>
    <brk id="90" max="26" man="1"/>
    <brk id="114" max="2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派遣精算書</vt:lpstr>
      <vt:lpstr>派遣精算書!Print_Area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総務２</dc:creator>
  <cp:lastModifiedBy>user</cp:lastModifiedBy>
  <cp:lastPrinted>2025-09-20T02:47:18Z</cp:lastPrinted>
  <dcterms:created xsi:type="dcterms:W3CDTF">2024-06-20T08:54:15Z</dcterms:created>
  <dcterms:modified xsi:type="dcterms:W3CDTF">2025-09-23T08:18:20Z</dcterms:modified>
</cp:coreProperties>
</file>